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<sst xmlns="http://schemas.openxmlformats.org/spreadsheetml/2006/main" count="35" uniqueCount="35">
  <si>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</si>
  <si>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RVE010</t>
  </si>
  <si>
    <t xml:space="preserve">m²</t>
  </si>
  <si>
    <t xml:space="preserve">Espejo.</t>
  </si>
  <si>
    <r>
      <rPr>
        <sz val="8.25"/>
        <color rgb="FF000000"/>
        <rFont val="Arial"/>
        <family val="2"/>
      </rPr>
      <t xml:space="preserve">Espejo de lámina </t>
    </r>
    <r>
      <rPr>
        <b/>
        <sz val="8.25"/>
        <color rgb="FF000000"/>
        <rFont val="Arial"/>
        <family val="2"/>
      </rPr>
      <t xml:space="preserve">incolora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5</t>
    </r>
    <r>
      <rPr>
        <sz val="8.25"/>
        <color rgb="FF000000"/>
        <rFont val="Arial"/>
        <family val="2"/>
      </rPr>
      <t xml:space="preserve"> mm de espesor, </t>
    </r>
    <r>
      <rPr>
        <b/>
        <sz val="8.25"/>
        <color rgb="FF000000"/>
        <rFont val="Arial"/>
        <family val="2"/>
      </rPr>
      <t xml:space="preserve">acabado biselado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mecánicamente al paramento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</si>
  <si>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</si>
  <si>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</si>
  <si>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</si>
  <si>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</si>
  <si>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</si>
  <si>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</si>
  <si>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</si>
  <si>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mt21vsj020b</t>
  </si>
  <si>
    <t xml:space="preserve">m²</t>
  </si>
  <si>
    <t xml:space="preserve">Espejo incoloro plateado, 5 mm.</t>
  </si>
  <si>
    <t xml:space="preserve">mt21vva030</t>
  </si>
  <si>
    <t xml:space="preserve">m</t>
  </si>
  <si>
    <t xml:space="preserve">Canteado de espejo.</t>
  </si>
  <si>
    <t xml:space="preserve">mt21vva031</t>
  </si>
  <si>
    <t xml:space="preserve">m</t>
  </si>
  <si>
    <t xml:space="preserve">Biselado de espejo.</t>
  </si>
  <si>
    <t xml:space="preserve">mt21vva032</t>
  </si>
  <si>
    <t xml:space="preserve">Ud</t>
  </si>
  <si>
    <t xml:space="preserve">Taladro para espejo, D&lt;10 mm, tornillo y grapa de sujeción.</t>
  </si>
  <si>
    <t xml:space="preserve">Subtotal materiales:</t>
  </si>
  <si>
    <t xml:space="preserve">Mano de obra</t>
  </si>
  <si>
    <t xml:space="preserve">mo055</t>
  </si>
  <si>
    <t xml:space="preserve">h</t>
  </si>
  <si>
    <t xml:space="preserve">Especialista vidriero.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</si>
  <si>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</si>
  <si>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</si>
  <si>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</si>
  <si>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</si>
  <si>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750,05Bs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</si>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</sst>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7.82" customWidth="1"/>
    <col min="5" max="5" width="51.00" customWidth="1"/>
    <col min="6" max="6" width="13.26" customWidth="1"/>
    <col min="7" max="7" width="13.43" customWidth="1"/>
    <col min="8" max="8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3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1.005000</v>
      </c>
      <c r="G9" s="15">
        <v>289.440000</v>
      </c>
      <c r="H9" s="15">
        <f ca="1">ROUND(INDIRECT(ADDRESS(ROW()+(0), COLUMN()+(-2), 1))*INDIRECT(ADDRESS(ROW()+(0), COLUMN()+(-1), 1)), 2)</f>
        <v>290.890000</v>
      </c>
    </row>
    <row r="10" spans="1:8" ht="13.5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4.000000</v>
      </c>
      <c r="G10" s="15">
        <v>19.610000</v>
      </c>
      <c r="H10" s="15">
        <f ca="1">ROUND(INDIRECT(ADDRESS(ROW()+(0), COLUMN()+(-2), 1))*INDIRECT(ADDRESS(ROW()+(0), COLUMN()+(-1), 1)), 2)</f>
        <v>78.440000</v>
      </c>
    </row>
    <row r="11" spans="1:8" ht="13.5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4.000000</v>
      </c>
      <c r="G11" s="15">
        <v>30.780000</v>
      </c>
      <c r="H11" s="15">
        <f ca="1">ROUND(INDIRECT(ADDRESS(ROW()+(0), COLUMN()+(-2), 1))*INDIRECT(ADDRESS(ROW()+(0), COLUMN()+(-1), 1)), 2)</f>
        <v>123.120000</v>
      </c>
    </row>
    <row r="12" spans="1:8" ht="13.5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6">
        <v>4.000000</v>
      </c>
      <c r="G12" s="17">
        <v>6.310000</v>
      </c>
      <c r="H12" s="17">
        <f ca="1">ROUND(INDIRECT(ADDRESS(ROW()+(0), COLUMN()+(-2), 1))*INDIRECT(ADDRESS(ROW()+(0), COLUMN()+(-1), 1)), 2)</f>
        <v>25.240000</v>
      </c>
    </row>
    <row r="13" spans="1:8" ht="13.50" thickBot="1" customHeight="1">
      <c r="A13" s="18"/>
      <c r="B13" s="18"/>
      <c r="C13" s="18"/>
      <c r="D13" s="18"/>
      <c r="E13" s="18"/>
      <c r="F13" s="12" t="s">
        <v>24</v>
      </c>
      <c r="G13" s="12"/>
      <c r="H13" s="20">
        <f ca="1">ROUND(SUM(INDIRECT(ADDRESS(ROW()+(-1), COLUMN()+(0), 1)),INDIRECT(ADDRESS(ROW()+(-2), COLUMN()+(0), 1)),INDIRECT(ADDRESS(ROW()+(-3), COLUMN()+(0), 1)),INDIRECT(ADDRESS(ROW()+(-4), COLUMN()+(0), 1))), 2)</f>
        <v>517.690000</v>
      </c>
    </row>
    <row r="14" spans="1:8" ht="13.50" thickBot="1" customHeight="1">
      <c r="A14" s="18">
        <v>2.000000</v>
      </c>
      <c r="B14" s="18"/>
      <c r="C14" s="18"/>
      <c r="D14" s="18"/>
      <c r="E14" s="21" t="s">
        <v>25</v>
      </c>
      <c r="F14" s="21"/>
      <c r="G14" s="18"/>
      <c r="H14" s="18"/>
    </row>
    <row r="15" spans="1:8" ht="13.5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6">
        <v>0.780000</v>
      </c>
      <c r="G15" s="17">
        <v>34.630000</v>
      </c>
      <c r="H15" s="17">
        <f ca="1">ROUND(INDIRECT(ADDRESS(ROW()+(0), COLUMN()+(-2), 1))*INDIRECT(ADDRESS(ROW()+(0), COLUMN()+(-1), 1)), 2)</f>
        <v>27.010000</v>
      </c>
    </row>
    <row r="16" spans="1:8" ht="13.50" thickBot="1" customHeight="1">
      <c r="A16" s="18"/>
      <c r="B16" s="18"/>
      <c r="C16" s="18"/>
      <c r="D16" s="18"/>
      <c r="E16" s="18"/>
      <c r="F16" s="12" t="s">
        <v>29</v>
      </c>
      <c r="G16" s="12"/>
      <c r="H16" s="20">
        <f ca="1">ROUND(SUM(INDIRECT(ADDRESS(ROW()+(-1), COLUMN()+(0), 1))), 2)</f>
        <v>27.010000</v>
      </c>
    </row>
    <row r="17" spans="1:8" ht="13.50" thickBot="1" customHeight="1">
      <c r="A17" s="18">
        <v>3.000000</v>
      </c>
      <c r="B17" s="18"/>
      <c r="C17" s="18"/>
      <c r="D17" s="18"/>
      <c r="E17" s="21" t="s">
        <v>30</v>
      </c>
      <c r="F17" s="21"/>
      <c r="G17" s="18"/>
      <c r="H17" s="18"/>
    </row>
    <row r="18" spans="1:8" ht="13.50" thickBot="1" customHeight="1">
      <c r="A18" s="22"/>
      <c r="B18" s="22"/>
      <c r="C18" s="23" t="s">
        <v>31</v>
      </c>
      <c r="D18" s="23"/>
      <c r="E18" s="22" t="s">
        <v>32</v>
      </c>
      <c r="F18" s="16">
        <v>2.000000</v>
      </c>
      <c r="G18" s="17">
        <f ca="1">ROUND(SUM(INDIRECT(ADDRESS(ROW()+(-2), COLUMN()+(1), 1)),INDIRECT(ADDRESS(ROW()+(-5), COLUMN()+(1), 1))), 2)</f>
        <v>544.700000</v>
      </c>
      <c r="H18" s="17">
        <f ca="1">ROUND(INDIRECT(ADDRESS(ROW()+(0), COLUMN()+(-2), 1))*INDIRECT(ADDRESS(ROW()+(0), COLUMN()+(-1), 1))/100, 2)</f>
        <v>10.890000</v>
      </c>
    </row>
    <row r="19" spans="1:8" ht="13.50" thickBot="1" customHeight="1">
      <c r="A19" s="6" t="s">
        <v>33</v>
      </c>
      <c r="B19" s="6"/>
      <c r="C19" s="7"/>
      <c r="D19" s="7"/>
      <c r="E19" s="8"/>
      <c r="F19" s="24" t="s">
        <v>34</v>
      </c>
      <c r="G19" s="25"/>
      <c r="H19" s="26">
        <f ca="1">ROUND(SUM(INDIRECT(ADDRESS(ROW()+(-1), COLUMN()+(0), 1)),INDIRECT(ADDRESS(ROW()+(-3), COLUMN()+(0), 1)),INDIRECT(ADDRESS(ROW()+(-6), COLUMN()+(0), 1))), 2)</f>
        <v>555.590000</v>
      </c>
    </row>
  </sheetData>
  <mergeCells count="3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