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<sst xmlns="http://schemas.openxmlformats.org/spreadsheetml/2006/main" count="46" uniqueCount="46">
  <si>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</si>
  <si>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ROA010</t>
  </si>
  <si>
    <t xml:space="preserve">m²</t>
  </si>
  <si>
    <t xml:space="preserve">Pintura para uso alimentario.</t>
  </si>
  <si>
    <r>
      <rPr>
        <sz val="8.25"/>
        <color rgb="FF000000"/>
        <rFont val="Arial"/>
        <family val="2"/>
      </rPr>
      <t xml:space="preserve">Aplicación manual de dos manos de revestimiento impermeabilizante bicomponente, color blanco, a base de resinas epoxi y poliamida, sin aminas aromáticas, (rendimiento: 0,3 kg/m² cada mano), limpieza y preparación de la superficie a pintar, mediante proyección en seco de chorro de partículas de material abrasivo, hasta alcanzar un grado de preparación Sa2 según ISO 8501-1, obteniendo una rugosidad mínima de 50 micras, sobre superficies interiores de tanques o silos de acero para uso alimentario.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</si>
  <si>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</si>
  <si>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</si>
  <si>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</si>
  <si>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</si>
  <si>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</si>
  <si>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</si>
  <si>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</si>
  <si>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mt08lim010a</t>
  </si>
  <si>
    <t xml:space="preserve">kg</t>
  </si>
  <si>
    <t xml:space="preserve">Abrasivo para limpieza mediante chorro a presión, formado por partículas de silicato de aluminio.</t>
  </si>
  <si>
    <t xml:space="preserve">mt15bas290cf</t>
  </si>
  <si>
    <t xml:space="preserve">kg</t>
  </si>
  <si>
    <t xml:space="preserve">Revestimiento impermeabilizante bicomponente, color blanco, a base de resinas epoxi y poliamida, sin aminas aromáticas, con certificado de aptitud para estar en contacto con productos alimentarios.</t>
  </si>
  <si>
    <t xml:space="preserve">Subtotal materiales:</t>
  </si>
  <si>
    <t xml:space="preserve">Equipo y herramienta</t>
  </si>
  <si>
    <t xml:space="preserve">mq08lch010</t>
  </si>
  <si>
    <t xml:space="preserve">h</t>
  </si>
  <si>
    <t xml:space="preserve">Equipo de chorro de arena a presión.</t>
  </si>
  <si>
    <t xml:space="preserve">mq08gel010k</t>
  </si>
  <si>
    <t xml:space="preserve">h</t>
  </si>
  <si>
    <t xml:space="preserve">Grupo electrógeno insonorizado, trifásico, de 45 kVA de potencia.</t>
  </si>
  <si>
    <t xml:space="preserve">Subtotal equipo y herramienta:</t>
  </si>
  <si>
    <t xml:space="preserve">Mano de obra</t>
  </si>
  <si>
    <t xml:space="preserve">mo038</t>
  </si>
  <si>
    <t xml:space="preserve">h</t>
  </si>
  <si>
    <t xml:space="preserve">Especialista pintor.</t>
  </si>
  <si>
    <t xml:space="preserve">mo076</t>
  </si>
  <si>
    <t xml:space="preserve">h</t>
  </si>
  <si>
    <t xml:space="preserve">Ayudante 1ª de pintor.</t>
  </si>
  <si>
    <t xml:space="preserve">mo112</t>
  </si>
  <si>
    <t xml:space="preserve">h</t>
  </si>
  <si>
    <t xml:space="preserve">Ayudante general de construcción.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</si>
  <si>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</si>
  <si>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</si>
  <si>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</si>
  <si>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</si>
  <si>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</si>
  <si>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</si>
  <si>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</si>
  <si>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166,22Bs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</si>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</sst>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76" customWidth="1"/>
    <col min="3" max="3" width="1.53" customWidth="1"/>
    <col min="4" max="4" width="6.12" customWidth="1"/>
    <col min="5" max="5" width="67.66" customWidth="1"/>
    <col min="6" max="6" width="14.96" customWidth="1"/>
    <col min="7" max="7" width="15.1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2.625</v>
      </c>
      <c r="G10" s="12">
        <v>1.95</v>
      </c>
      <c r="H10" s="12">
        <f ca="1">ROUND(INDIRECT(ADDRESS(ROW()+(0), COLUMN()+(-2), 1))*INDIRECT(ADDRESS(ROW()+(0), COLUMN()+(-1), 1)), 2)</f>
        <v>5.12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0.6</v>
      </c>
      <c r="G11" s="14">
        <v>309.76</v>
      </c>
      <c r="H11" s="14">
        <f ca="1">ROUND(INDIRECT(ADDRESS(ROW()+(0), COLUMN()+(-2), 1))*INDIRECT(ADDRESS(ROW()+(0), COLUMN()+(-1), 1)), 2)</f>
        <v>185.86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190.98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0.26</v>
      </c>
      <c r="G14" s="12">
        <v>21.04</v>
      </c>
      <c r="H14" s="12">
        <f ca="1">ROUND(INDIRECT(ADDRESS(ROW()+(0), COLUMN()+(-2), 1))*INDIRECT(ADDRESS(ROW()+(0), COLUMN()+(-1), 1)), 2)</f>
        <v>5.47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0.26</v>
      </c>
      <c r="G15" s="14">
        <v>35.36</v>
      </c>
      <c r="H15" s="14">
        <f ca="1">ROUND(INDIRECT(ADDRESS(ROW()+(0), COLUMN()+(-2), 1))*INDIRECT(ADDRESS(ROW()+(0), COLUMN()+(-1), 1)), 2)</f>
        <v>9.19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14.66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0.165</v>
      </c>
      <c r="G18" s="12">
        <v>56.74</v>
      </c>
      <c r="H18" s="12">
        <f ca="1">ROUND(INDIRECT(ADDRESS(ROW()+(0), COLUMN()+(-2), 1))*INDIRECT(ADDRESS(ROW()+(0), COLUMN()+(-1), 1)), 2)</f>
        <v>9.36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0.165</v>
      </c>
      <c r="G19" s="12">
        <v>42.41</v>
      </c>
      <c r="H19" s="12">
        <f ca="1">ROUND(INDIRECT(ADDRESS(ROW()+(0), COLUMN()+(-2), 1))*INDIRECT(ADDRESS(ROW()+(0), COLUMN()+(-1), 1)), 2)</f>
        <v>7</v>
      </c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1">
        <v>0.287</v>
      </c>
      <c r="G20" s="12">
        <v>41.53</v>
      </c>
      <c r="H20" s="12">
        <f ca="1">ROUND(INDIRECT(ADDRESS(ROW()+(0), COLUMN()+(-2), 1))*INDIRECT(ADDRESS(ROW()+(0), COLUMN()+(-1), 1)), 2)</f>
        <v>11.92</v>
      </c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3">
        <v>0.287</v>
      </c>
      <c r="G21" s="14">
        <v>40.86</v>
      </c>
      <c r="H21" s="14">
        <f ca="1">ROUND(INDIRECT(ADDRESS(ROW()+(0), COLUMN()+(-2), 1))*INDIRECT(ADDRESS(ROW()+(0), COLUMN()+(-1), 1)), 2)</f>
        <v>11.73</v>
      </c>
    </row>
    <row r="22" spans="1:8" ht="13.50" thickBot="1" customHeight="1">
      <c r="A22" s="15"/>
      <c r="B22" s="15"/>
      <c r="C22" s="15"/>
      <c r="D22" s="15"/>
      <c r="E22" s="15"/>
      <c r="F22" s="9" t="s">
        <v>40</v>
      </c>
      <c r="G22" s="9"/>
      <c r="H22" s="17">
        <f ca="1">ROUND(SUM(INDIRECT(ADDRESS(ROW()+(-1), COLUMN()+(0), 1)),INDIRECT(ADDRESS(ROW()+(-2), COLUMN()+(0), 1)),INDIRECT(ADDRESS(ROW()+(-3), COLUMN()+(0), 1)),INDIRECT(ADDRESS(ROW()+(-4), COLUMN()+(0), 1))), 2)</f>
        <v>40.01</v>
      </c>
    </row>
    <row r="23" spans="1:8" ht="13.50" thickBot="1" customHeight="1">
      <c r="A23" s="15">
        <v>4</v>
      </c>
      <c r="B23" s="15"/>
      <c r="C23" s="15"/>
      <c r="D23" s="15"/>
      <c r="E23" s="18" t="s">
        <v>41</v>
      </c>
      <c r="F23" s="18"/>
      <c r="G23" s="15"/>
      <c r="H23" s="15"/>
    </row>
    <row r="24" spans="1:8" ht="13.50" thickBot="1" customHeight="1">
      <c r="A24" s="19"/>
      <c r="B24" s="19"/>
      <c r="C24" s="20" t="s">
        <v>42</v>
      </c>
      <c r="D24" s="20"/>
      <c r="E24" s="19" t="s">
        <v>43</v>
      </c>
      <c r="F24" s="13">
        <v>2</v>
      </c>
      <c r="G24" s="14">
        <f ca="1">ROUND(SUM(INDIRECT(ADDRESS(ROW()+(-2), COLUMN()+(1), 1)),INDIRECT(ADDRESS(ROW()+(-8), COLUMN()+(1), 1)),INDIRECT(ADDRESS(ROW()+(-12), COLUMN()+(1), 1))), 2)</f>
        <v>245.65</v>
      </c>
      <c r="H24" s="14">
        <f ca="1">ROUND(INDIRECT(ADDRESS(ROW()+(0), COLUMN()+(-2), 1))*INDIRECT(ADDRESS(ROW()+(0), COLUMN()+(-1), 1))/100, 2)</f>
        <v>4.91</v>
      </c>
    </row>
    <row r="25" spans="1:8" ht="13.50" thickBot="1" customHeight="1">
      <c r="A25" s="21" t="s">
        <v>44</v>
      </c>
      <c r="B25" s="21"/>
      <c r="C25" s="22"/>
      <c r="D25" s="22"/>
      <c r="E25" s="23"/>
      <c r="F25" s="24" t="s">
        <v>45</v>
      </c>
      <c r="G25" s="25"/>
      <c r="H25" s="26">
        <f ca="1">ROUND(SUM(INDIRECT(ADDRESS(ROW()+(-1), COLUMN()+(0), 1)),INDIRECT(ADDRESS(ROW()+(-3), COLUMN()+(0), 1)),INDIRECT(ADDRESS(ROW()+(-9), COLUMN()+(0), 1)),INDIRECT(ADDRESS(ROW()+(-13), COLUMN()+(0), 1))), 2)</f>
        <v>250.56</v>
      </c>
    </row>
  </sheetData>
  <mergeCells count="4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