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<sst xmlns="http://schemas.openxmlformats.org/spreadsheetml/2006/main" count="32" uniqueCount="32">
  <si>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</si>
  <si>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QBF039</t>
  </si>
  <si>
    <t xml:space="preserve">Ud</t>
  </si>
  <si>
    <t xml:space="preserve">Encuentro de cubierta plana transitable, ventilada con chimenea. Impermeabilización con láminas de poliolefinas.</t>
  </si>
  <si>
    <r>
      <rPr>
        <sz val="8.25"/>
        <color rgb="FF000000"/>
        <rFont val="Arial"/>
        <family val="2"/>
      </rPr>
      <t xml:space="preserve">Encuentro de cubierta plana transitable, ventilada, con piso fijo, tipo convencional con chimenea, realizando un rebaje en el soporte alrededor de la chimenea, en el que se recibirá la impermeabilización compuesta por: chimenea, formado por lámina impermeabilizante flexible tipo EVAC de 500x500 mm compuesta de una doble hoja de poliolefina termoplástica con acetato de vinil etileno, con ambas caras revestidas de fibras de poliéster no tejidas, de 0,8 mm de espesor y 625 g/m², con unión termosellada a un tubo de PVC de 50 mm de diámetro y 300 mm de longitud fijada al soporte en toda su superficie con adhesivo a base de poliuretano.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</si>
  <si>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</si>
  <si>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</si>
  <si>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</si>
  <si>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</si>
  <si>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</si>
  <si>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</si>
  <si>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</si>
  <si>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mt15rev170b</t>
  </si>
  <si>
    <t xml:space="preserve">kg</t>
  </si>
  <si>
    <t xml:space="preserve">Adhesivo a base de poliuretano, color marrón, para el sellado de juntas.</t>
  </si>
  <si>
    <t xml:space="preserve">mt15rev090a</t>
  </si>
  <si>
    <t xml:space="preserve">Ud</t>
  </si>
  <si>
    <t xml:space="preserve">Chimenea, formado por lámina impermeabilizante flexible tipo EVAC de 500x500 mm compuesta de una doble hoja de poliolefina termoplástica con acetato de vinil etileno, con ambas caras revestidas de fibras de poliéster no tejidas, de 0,8 mm de espesor y 625 g/m², con unión termosellada a un tubo de PVC de 50 mm de diámetro y 300 mm de longitud.</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</si>
  <si>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</si>
  <si>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</si>
  <si>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</si>
  <si>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</si>
  <si>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</si>
  <si>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</si>
  <si>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</si>
  <si>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</si>
  <si>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</si>
  <si>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</si>
  <si>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</si>
  <si>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</si>
  <si>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149,16Bs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</si>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</sst>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04" customWidth="1"/>
    <col min="4" max="4" width="5.61" customWidth="1"/>
    <col min="5" max="5" width="74.80"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164.37</v>
      </c>
      <c r="H10" s="12">
        <f ca="1">ROUND(INDIRECT(ADDRESS(ROW()+(0), COLUMN()+(-2), 1))*INDIRECT(ADDRESS(ROW()+(0), COLUMN()+(-1), 1)), 2)</f>
        <v>164.37</v>
      </c>
    </row>
    <row r="11" spans="1:8" ht="55.50" thickBot="1" customHeight="1">
      <c r="A11" s="1" t="s">
        <v>15</v>
      </c>
      <c r="B11" s="1"/>
      <c r="C11" s="10" t="s">
        <v>16</v>
      </c>
      <c r="D11" s="10"/>
      <c r="E11" s="1" t="s">
        <v>17</v>
      </c>
      <c r="F11" s="13">
        <v>1</v>
      </c>
      <c r="G11" s="14">
        <v>249.36</v>
      </c>
      <c r="H11" s="14">
        <f ca="1">ROUND(INDIRECT(ADDRESS(ROW()+(0), COLUMN()+(-2), 1))*INDIRECT(ADDRESS(ROW()+(0), COLUMN()+(-1), 1)), 2)</f>
        <v>249.36</v>
      </c>
    </row>
    <row r="12" spans="1:8" ht="13.50" thickBot="1" customHeight="1">
      <c r="A12" s="15"/>
      <c r="B12" s="15"/>
      <c r="C12" s="15"/>
      <c r="D12" s="15"/>
      <c r="E12" s="15"/>
      <c r="F12" s="9" t="s">
        <v>18</v>
      </c>
      <c r="G12" s="9"/>
      <c r="H12" s="17">
        <f ca="1">ROUND(SUM(INDIRECT(ADDRESS(ROW()+(-1), COLUMN()+(0), 1)),INDIRECT(ADDRESS(ROW()+(-2), COLUMN()+(0), 1))), 2)</f>
        <v>413.73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0.308</v>
      </c>
      <c r="G14" s="12">
        <v>59.67</v>
      </c>
      <c r="H14" s="12">
        <f ca="1">ROUND(INDIRECT(ADDRESS(ROW()+(0), COLUMN()+(-2), 1))*INDIRECT(ADDRESS(ROW()+(0), COLUMN()+(-1), 1)), 2)</f>
        <v>18.38</v>
      </c>
    </row>
    <row r="15" spans="1:8" ht="13.50" thickBot="1" customHeight="1">
      <c r="A15" s="1" t="s">
        <v>23</v>
      </c>
      <c r="B15" s="1"/>
      <c r="C15" s="10" t="s">
        <v>24</v>
      </c>
      <c r="D15" s="10"/>
      <c r="E15" s="1" t="s">
        <v>25</v>
      </c>
      <c r="F15" s="13">
        <v>0.308</v>
      </c>
      <c r="G15" s="14">
        <v>44.6</v>
      </c>
      <c r="H15" s="14">
        <f ca="1">ROUND(INDIRECT(ADDRESS(ROW()+(0), COLUMN()+(-2), 1))*INDIRECT(ADDRESS(ROW()+(0), COLUMN()+(-1), 1)), 2)</f>
        <v>13.74</v>
      </c>
    </row>
    <row r="16" spans="1:8" ht="13.50" thickBot="1" customHeight="1">
      <c r="A16" s="15"/>
      <c r="B16" s="15"/>
      <c r="C16" s="15"/>
      <c r="D16" s="15"/>
      <c r="E16" s="15"/>
      <c r="F16" s="9" t="s">
        <v>26</v>
      </c>
      <c r="G16" s="9"/>
      <c r="H16" s="17">
        <f ca="1">ROUND(SUM(INDIRECT(ADDRESS(ROW()+(-1), COLUMN()+(0), 1)),INDIRECT(ADDRESS(ROW()+(-2), COLUMN()+(0), 1))), 2)</f>
        <v>32.12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445.85</v>
      </c>
      <c r="H18" s="14">
        <f ca="1">ROUND(INDIRECT(ADDRESS(ROW()+(0), COLUMN()+(-2), 1))*INDIRECT(ADDRESS(ROW()+(0), COLUMN()+(-1), 1))/100, 2)</f>
        <v>8.92</v>
      </c>
    </row>
    <row r="19" spans="1:8" ht="13.50" thickBot="1" customHeight="1">
      <c r="A19" s="21" t="s">
        <v>30</v>
      </c>
      <c r="B19" s="21"/>
      <c r="C19" s="22"/>
      <c r="D19" s="22"/>
      <c r="E19" s="23"/>
      <c r="F19" s="24" t="s">
        <v>31</v>
      </c>
      <c r="G19" s="25"/>
      <c r="H19" s="26">
        <f ca="1">ROUND(SUM(INDIRECT(ADDRESS(ROW()+(-1), COLUMN()+(0), 1)),INDIRECT(ADDRESS(ROW()+(-3), COLUMN()+(0), 1)),INDIRECT(ADDRESS(ROW()+(-7), COLUMN()+(0), 1))), 2)</f>
        <v>454.77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