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<sst xmlns="http://schemas.openxmlformats.org/spreadsheetml/2006/main" count="35" uniqueCount="35">
  <si>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</si>
  <si>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NIC012</t>
  </si>
  <si>
    <t xml:space="preserve">m²</t>
  </si>
  <si>
    <t xml:space="preserve">Impermeabilización de losa de cimentación, con geocompuesto de bentonita de sodio.</t>
  </si>
  <si>
    <r>
      <rPr>
        <sz val="8.25"/>
        <color rgb="FF000000"/>
        <rFont val="Arial"/>
        <family val="2"/>
      </rPr>
      <t xml:space="preserve">Impermeabilización de losa de cimentación, con geocompuesto de bentonita de sodio, de 6 mm de espesor, formado por un geotextil no tejido de polipropileno, de 200 g/m², 5 kg/m² de gránulos de bentonita de sodio natural y un geotextil tejido de polipropileno, de 110 g/m², colocado con solapes en la base de la losa de cimentación, sobre una capa de hormigón pobre, fijado con puntas de acero, para evitar su desplazamiento, preparada para recibir directamente el hormigón de la losa de cimentación. Incluso bentonita granular, para el sellado de juntas en puntos singulares. El precio no incluye la capa de hormigón pobre.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</si>
  <si>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</si>
  <si>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</si>
  <si>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</si>
  <si>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</si>
  <si>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</si>
  <si>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</si>
  <si>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</si>
  <si>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mt08var015</t>
  </si>
  <si>
    <t xml:space="preserve">kg</t>
  </si>
  <si>
    <t xml:space="preserve">Bentonita de sodio granular.</t>
  </si>
  <si>
    <t xml:space="preserve">mt15iea010g</t>
  </si>
  <si>
    <t xml:space="preserve">m²</t>
  </si>
  <si>
    <t xml:space="preserve">Geocompuesto de bentonita de sodio, de 6 mm de espesor, formado por un geotextil no tejido de polipropileno, de 200 g/m², 5 kg/m² de gránulos de bentonita de sodio natural y un geotextil tejido de polipropileno, de 110 g/m².</t>
  </si>
  <si>
    <t xml:space="preserve">mt08var060</t>
  </si>
  <si>
    <t xml:space="preserve">kg</t>
  </si>
  <si>
    <t xml:space="preserve">Puntas de acero de 20x100 mm.</t>
  </si>
  <si>
    <t xml:space="preserve">Subtotal materiales:</t>
  </si>
  <si>
    <t xml:space="preserve">Mano de obra</t>
  </si>
  <si>
    <t xml:space="preserve">mo032</t>
  </si>
  <si>
    <t xml:space="preserve">h</t>
  </si>
  <si>
    <t xml:space="preserve">Especialista aplicador de productos impermeabilizantes.</t>
  </si>
  <si>
    <t xml:space="preserve">mo070</t>
  </si>
  <si>
    <t xml:space="preserve">h</t>
  </si>
  <si>
    <t xml:space="preserve">Ayudante 1ª aplicador de productos impermeabilizantes.</t>
  </si>
  <si>
    <t xml:space="preserve">Subtotal mano de obra:</t>
  </si>
  <si>
    <t xml:space="preserve">Herramienta menor</t>
  </si>
  <si>
    <t xml:space="preserve">%</t>
  </si>
  <si>
    <t xml:space="preserve">Herramienta menor</t>
  </si>
  <si>
    <t xml:space="preserve">Coste de mantenimiento decenal: 1,46Bs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</si>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</sst>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25" customWidth="1"/>
    <col min="3" max="3" width="2.04" customWidth="1"/>
    <col min="4" max="4" width="5.61" customWidth="1"/>
    <col min="5" max="5" width="76.16"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0.05</v>
      </c>
      <c r="G10" s="12">
        <v>13.43</v>
      </c>
      <c r="H10" s="12">
        <f ca="1">ROUND(INDIRECT(ADDRESS(ROW()+(0), COLUMN()+(-2), 1))*INDIRECT(ADDRESS(ROW()+(0), COLUMN()+(-1), 1)), 2)</f>
        <v>0.67</v>
      </c>
    </row>
    <row r="11" spans="1:8" ht="34.50" thickBot="1" customHeight="1">
      <c r="A11" s="1" t="s">
        <v>15</v>
      </c>
      <c r="B11" s="1"/>
      <c r="C11" s="10" t="s">
        <v>16</v>
      </c>
      <c r="D11" s="10"/>
      <c r="E11" s="1" t="s">
        <v>17</v>
      </c>
      <c r="F11" s="11">
        <v>1.15</v>
      </c>
      <c r="G11" s="12">
        <v>36.5</v>
      </c>
      <c r="H11" s="12">
        <f ca="1">ROUND(INDIRECT(ADDRESS(ROW()+(0), COLUMN()+(-2), 1))*INDIRECT(ADDRESS(ROW()+(0), COLUMN()+(-1), 1)), 2)</f>
        <v>41.98</v>
      </c>
    </row>
    <row r="12" spans="1:8" ht="13.50" thickBot="1" customHeight="1">
      <c r="A12" s="1" t="s">
        <v>18</v>
      </c>
      <c r="B12" s="1"/>
      <c r="C12" s="10" t="s">
        <v>19</v>
      </c>
      <c r="D12" s="10"/>
      <c r="E12" s="1" t="s">
        <v>20</v>
      </c>
      <c r="F12" s="13">
        <v>0.1</v>
      </c>
      <c r="G12" s="14">
        <v>68.13</v>
      </c>
      <c r="H12" s="14">
        <f ca="1">ROUND(INDIRECT(ADDRESS(ROW()+(0), COLUMN()+(-2), 1))*INDIRECT(ADDRESS(ROW()+(0), COLUMN()+(-1), 1)), 2)</f>
        <v>6.81</v>
      </c>
    </row>
    <row r="13" spans="1:8" ht="13.50" thickBot="1" customHeight="1">
      <c r="A13" s="15"/>
      <c r="B13" s="15"/>
      <c r="C13" s="15"/>
      <c r="D13" s="15"/>
      <c r="E13" s="15"/>
      <c r="F13" s="9" t="s">
        <v>21</v>
      </c>
      <c r="G13" s="9"/>
      <c r="H13" s="17">
        <f ca="1">ROUND(SUM(INDIRECT(ADDRESS(ROW()+(-1), COLUMN()+(0), 1)),INDIRECT(ADDRESS(ROW()+(-2), COLUMN()+(0), 1)),INDIRECT(ADDRESS(ROW()+(-3), COLUMN()+(0), 1))), 2)</f>
        <v>49.46</v>
      </c>
    </row>
    <row r="14" spans="1:8" ht="13.50" thickBot="1" customHeight="1">
      <c r="A14" s="15">
        <v>2</v>
      </c>
      <c r="B14" s="15"/>
      <c r="C14" s="15"/>
      <c r="D14" s="15"/>
      <c r="E14" s="18" t="s">
        <v>22</v>
      </c>
      <c r="F14" s="18"/>
      <c r="G14" s="15"/>
      <c r="H14" s="15"/>
    </row>
    <row r="15" spans="1:8" ht="13.50" thickBot="1" customHeight="1">
      <c r="A15" s="1" t="s">
        <v>23</v>
      </c>
      <c r="B15" s="1"/>
      <c r="C15" s="10" t="s">
        <v>24</v>
      </c>
      <c r="D15" s="10"/>
      <c r="E15" s="1" t="s">
        <v>25</v>
      </c>
      <c r="F15" s="11">
        <v>0.055</v>
      </c>
      <c r="G15" s="12">
        <v>57.16</v>
      </c>
      <c r="H15" s="12">
        <f ca="1">ROUND(INDIRECT(ADDRESS(ROW()+(0), COLUMN()+(-2), 1))*INDIRECT(ADDRESS(ROW()+(0), COLUMN()+(-1), 1)), 2)</f>
        <v>3.14</v>
      </c>
    </row>
    <row r="16" spans="1:8" ht="13.50" thickBot="1" customHeight="1">
      <c r="A16" s="1" t="s">
        <v>26</v>
      </c>
      <c r="B16" s="1"/>
      <c r="C16" s="10" t="s">
        <v>27</v>
      </c>
      <c r="D16" s="10"/>
      <c r="E16" s="1" t="s">
        <v>28</v>
      </c>
      <c r="F16" s="13">
        <v>0.055</v>
      </c>
      <c r="G16" s="14">
        <v>42.73</v>
      </c>
      <c r="H16" s="14">
        <f ca="1">ROUND(INDIRECT(ADDRESS(ROW()+(0), COLUMN()+(-2), 1))*INDIRECT(ADDRESS(ROW()+(0), COLUMN()+(-1), 1)), 2)</f>
        <v>2.35</v>
      </c>
    </row>
    <row r="17" spans="1:8" ht="13.50" thickBot="1" customHeight="1">
      <c r="A17" s="15"/>
      <c r="B17" s="15"/>
      <c r="C17" s="15"/>
      <c r="D17" s="15"/>
      <c r="E17" s="15"/>
      <c r="F17" s="9" t="s">
        <v>29</v>
      </c>
      <c r="G17" s="9"/>
      <c r="H17" s="17">
        <f ca="1">ROUND(SUM(INDIRECT(ADDRESS(ROW()+(-1), COLUMN()+(0), 1)),INDIRECT(ADDRESS(ROW()+(-2), COLUMN()+(0), 1))), 2)</f>
        <v>5.49</v>
      </c>
    </row>
    <row r="18" spans="1:8" ht="13.50" thickBot="1" customHeight="1">
      <c r="A18" s="15">
        <v>3</v>
      </c>
      <c r="B18" s="15"/>
      <c r="C18" s="15"/>
      <c r="D18" s="15"/>
      <c r="E18" s="18" t="s">
        <v>30</v>
      </c>
      <c r="F18" s="18"/>
      <c r="G18" s="15"/>
      <c r="H18" s="15"/>
    </row>
    <row r="19" spans="1:8" ht="13.50" thickBot="1" customHeight="1">
      <c r="A19" s="19"/>
      <c r="B19" s="19"/>
      <c r="C19" s="20" t="s">
        <v>31</v>
      </c>
      <c r="D19" s="20"/>
      <c r="E19" s="19" t="s">
        <v>32</v>
      </c>
      <c r="F19" s="13">
        <v>2</v>
      </c>
      <c r="G19" s="14">
        <f ca="1">ROUND(SUM(INDIRECT(ADDRESS(ROW()+(-2), COLUMN()+(1), 1)),INDIRECT(ADDRESS(ROW()+(-6), COLUMN()+(1), 1))), 2)</f>
        <v>54.95</v>
      </c>
      <c r="H19" s="14">
        <f ca="1">ROUND(INDIRECT(ADDRESS(ROW()+(0), COLUMN()+(-2), 1))*INDIRECT(ADDRESS(ROW()+(0), COLUMN()+(-1), 1))/100, 2)</f>
        <v>1.1</v>
      </c>
    </row>
    <row r="20" spans="1:8" ht="13.50" thickBot="1" customHeight="1">
      <c r="A20" s="21" t="s">
        <v>33</v>
      </c>
      <c r="B20" s="21"/>
      <c r="C20" s="22"/>
      <c r="D20" s="22"/>
      <c r="E20" s="23"/>
      <c r="F20" s="24" t="s">
        <v>34</v>
      </c>
      <c r="G20" s="25"/>
      <c r="H20" s="26">
        <f ca="1">ROUND(SUM(INDIRECT(ADDRESS(ROW()+(-1), COLUMN()+(0), 1)),INDIRECT(ADDRESS(ROW()+(-3), COLUMN()+(0), 1)),INDIRECT(ADDRESS(ROW()+(-7), COLUMN()+(0), 1))), 2)</f>
        <v>56.05</v>
      </c>
    </row>
  </sheetData>
  <mergeCells count="35">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F13:G13"/>
    <mergeCell ref="A14:B14"/>
    <mergeCell ref="C14:D14"/>
    <mergeCell ref="E14:F14"/>
    <mergeCell ref="A15:B15"/>
    <mergeCell ref="C15:D15"/>
    <mergeCell ref="A16:B16"/>
    <mergeCell ref="C16:D16"/>
    <mergeCell ref="A17:B17"/>
    <mergeCell ref="C17:D17"/>
    <mergeCell ref="F17:G17"/>
    <mergeCell ref="A18:B18"/>
    <mergeCell ref="C18:D18"/>
    <mergeCell ref="E18:F18"/>
    <mergeCell ref="A19:B19"/>
    <mergeCell ref="C19:D19"/>
    <mergeCell ref="A20:E20"/>
    <mergeCell ref="F20:G20"/>
  </mergeCells>
  <pageMargins left="0.147638" right="0.147638" top="0.206693" bottom="0.206693" header="0.0" footer="0.0"/>
  <pageSetup paperSize="9" orientation="portrait"/>
  <rowBreaks count="0" manualBreakCount="0">
    </rowBreaks>
</worksheet>
</file>