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<sst xmlns="http://schemas.openxmlformats.org/spreadsheetml/2006/main" count="40" uniqueCount="40">
  <si>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</si>
  <si>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NAG010</t>
  </si>
  <si>
    <t xml:space="preserve">m²</t>
  </si>
  <si>
    <t xml:space="preserve">Aislamiento térmico de suelo de cámara frigorífica, con poliestireno extruido.</t>
  </si>
  <si>
    <r>
      <rPr>
        <sz val="8.25"/>
        <color rgb="FF000000"/>
        <rFont val="Arial"/>
        <family val="2"/>
      </rPr>
      <t xml:space="preserve">Aislamiento térmico de suelo de cámara frigorífica, formado por doble panel rígido de poliestireno extruido, de superficie lisa y mecanizado lateral a media madera, de 100 mm de espesor, resistencia a compresión &gt;= 500 kPa, resistencia térmica 2,8 m²K/W, conductividad térmica 0,036 W/(mK), colocado a tope en la base de la solera, simplemente apoyado, previa colocación de barrera de vapor con lámina de betún aditivado con plastómero APP, de 2 mm de espesor, con armadura de aluminio colocada con emulsión asfáltica aniónica con cargas sobre una capa de hormigón pobre, cubierto con film de polietileno de 0,2 mm de espesor, preparado para recibir una solera de hormigón. Incluso cinta autoadhesiva para sellado de juntas. El precio no incluye la capa de hormigón pobre.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</si>
  <si>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</si>
  <si>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</si>
  <si>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</si>
  <si>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</si>
  <si>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</si>
  <si>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</si>
  <si>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</si>
  <si>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</si>
  <si>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</si>
  <si>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</si>
  <si>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mt14lad010i</t>
  </si>
  <si>
    <t xml:space="preserve">m²</t>
  </si>
  <si>
    <t xml:space="preserve">Lámina de betún aditivado con plastómero APP, de 2 mm de espesor, masa nominal 3 kg/m², con armadura de aluminio, de superficie no protegida.</t>
  </si>
  <si>
    <t xml:space="preserve">mt16pxa010bgq</t>
  </si>
  <si>
    <t xml:space="preserve">m²</t>
  </si>
  <si>
    <t xml:space="preserve">Panel rígido de poliestireno extruido, de superficie lisa y mecanizado lateral a media madera, de 100 mm de espesor, resistencia a compresión &gt;= 500 kPa, resistencia térmica 2,8 m²K/W, conductividad térmica 0,036 W/(mK), Euroclase E de reacción al fuego, con código de designación XPS-EN 13164-T1-CS(10/Y)500-DS(70,90)-DLT(2)5-CC(2/1,5/50)175-WL(T)0,7-WD(V)3-FTCD1.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</si>
  <si>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</si>
  <si>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</si>
  <si>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</si>
  <si>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</si>
  <si>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</si>
  <si>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</si>
  <si>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</si>
  <si>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</si>
  <si>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</si>
  <si>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</si>
  <si>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Especialista en montaje de aislamiento.</t>
  </si>
  <si>
    <t xml:space="preserve">mo101</t>
  </si>
  <si>
    <t xml:space="preserve">h</t>
  </si>
  <si>
    <t xml:space="preserve">Ayudante 1ª en montaje de aislamientos.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</si>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</sst>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6.7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row>
    <row r="5" spans="1:8" ht="76.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0.3</v>
      </c>
      <c r="G10" s="12">
        <v>28.98</v>
      </c>
      <c r="H10" s="12">
        <f ca="1">ROUND(INDIRECT(ADDRESS(ROW()+(0), COLUMN()+(-2), 1))*INDIRECT(ADDRESS(ROW()+(0), COLUMN()+(-1), 1)), 2)</f>
        <v>8.69</v>
      </c>
    </row>
    <row r="11" spans="1:8" ht="13.50" thickBot="1" customHeight="1">
      <c r="A11" s="1" t="s">
        <v>15</v>
      </c>
      <c r="B11" s="1"/>
      <c r="C11" s="10" t="s">
        <v>16</v>
      </c>
      <c r="D11" s="1" t="s">
        <v>17</v>
      </c>
      <c r="E11" s="1"/>
      <c r="F11" s="11">
        <v>1.05</v>
      </c>
      <c r="G11" s="12">
        <v>65.71</v>
      </c>
      <c r="H11" s="12">
        <f ca="1">ROUND(INDIRECT(ADDRESS(ROW()+(0), COLUMN()+(-2), 1))*INDIRECT(ADDRESS(ROW()+(0), COLUMN()+(-1), 1)), 2)</f>
        <v>69</v>
      </c>
    </row>
    <row r="12" spans="1:8" ht="13.50" thickBot="1" customHeight="1">
      <c r="A12" s="1" t="s">
        <v>18</v>
      </c>
      <c r="B12" s="1"/>
      <c r="C12" s="10" t="s">
        <v>19</v>
      </c>
      <c r="D12" s="1" t="s">
        <v>20</v>
      </c>
      <c r="E12" s="1"/>
      <c r="F12" s="11">
        <v>2.2</v>
      </c>
      <c r="G12" s="12">
        <v>239.41</v>
      </c>
      <c r="H12" s="12">
        <f ca="1">ROUND(INDIRECT(ADDRESS(ROW()+(0), COLUMN()+(-2), 1))*INDIRECT(ADDRESS(ROW()+(0), COLUMN()+(-1), 1)), 2)</f>
        <v>526.7</v>
      </c>
    </row>
    <row r="13" spans="1:8" ht="13.50" thickBot="1" customHeight="1">
      <c r="A13" s="1" t="s">
        <v>21</v>
      </c>
      <c r="B13" s="1"/>
      <c r="C13" s="10" t="s">
        <v>22</v>
      </c>
      <c r="D13" s="1" t="s">
        <v>23</v>
      </c>
      <c r="E13" s="1"/>
      <c r="F13" s="11">
        <v>1.1</v>
      </c>
      <c r="G13" s="12">
        <v>3.9</v>
      </c>
      <c r="H13" s="12">
        <f ca="1">ROUND(INDIRECT(ADDRESS(ROW()+(0), COLUMN()+(-2), 1))*INDIRECT(ADDRESS(ROW()+(0), COLUMN()+(-1), 1)), 2)</f>
        <v>4.29</v>
      </c>
    </row>
    <row r="14" spans="1:8" ht="13.50" thickBot="1" customHeight="1">
      <c r="A14" s="1" t="s">
        <v>24</v>
      </c>
      <c r="B14" s="1"/>
      <c r="C14" s="10" t="s">
        <v>25</v>
      </c>
      <c r="D14" s="1" t="s">
        <v>26</v>
      </c>
      <c r="E14" s="1"/>
      <c r="F14" s="13">
        <v>0.4</v>
      </c>
      <c r="G14" s="14">
        <v>2.86</v>
      </c>
      <c r="H14" s="14">
        <f ca="1">ROUND(INDIRECT(ADDRESS(ROW()+(0), COLUMN()+(-2), 1))*INDIRECT(ADDRESS(ROW()+(0), COLUMN()+(-1), 1)), 2)</f>
        <v>1.14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609.82</v>
      </c>
    </row>
    <row r="16" spans="1:8" ht="13.50" thickBot="1" customHeight="1">
      <c r="A16" s="15">
        <v>2</v>
      </c>
      <c r="B16" s="15"/>
      <c r="C16" s="15"/>
      <c r="D16" s="18" t="s">
        <v>28</v>
      </c>
      <c r="E16" s="18"/>
      <c r="F16" s="18"/>
      <c r="G16" s="15"/>
      <c r="H16" s="15"/>
    </row>
    <row r="17" spans="1:8" ht="13.50" thickBot="1" customHeight="1">
      <c r="A17" s="1" t="s">
        <v>29</v>
      </c>
      <c r="B17" s="1"/>
      <c r="C17" s="10" t="s">
        <v>30</v>
      </c>
      <c r="D17" s="1" t="s">
        <v>31</v>
      </c>
      <c r="E17" s="1"/>
      <c r="F17" s="11">
        <v>0.275</v>
      </c>
      <c r="G17" s="12">
        <v>58.3</v>
      </c>
      <c r="H17" s="12">
        <f ca="1">ROUND(INDIRECT(ADDRESS(ROW()+(0), COLUMN()+(-2), 1))*INDIRECT(ADDRESS(ROW()+(0), COLUMN()+(-1), 1)), 2)</f>
        <v>16.03</v>
      </c>
    </row>
    <row r="18" spans="1:8" ht="13.50" thickBot="1" customHeight="1">
      <c r="A18" s="1" t="s">
        <v>32</v>
      </c>
      <c r="B18" s="1"/>
      <c r="C18" s="10" t="s">
        <v>33</v>
      </c>
      <c r="D18" s="1" t="s">
        <v>34</v>
      </c>
      <c r="E18" s="1"/>
      <c r="F18" s="13">
        <v>0.275</v>
      </c>
      <c r="G18" s="14">
        <v>42.41</v>
      </c>
      <c r="H18" s="14">
        <f ca="1">ROUND(INDIRECT(ADDRESS(ROW()+(0), COLUMN()+(-2), 1))*INDIRECT(ADDRESS(ROW()+(0), COLUMN()+(-1), 1)), 2)</f>
        <v>11.66</v>
      </c>
    </row>
    <row r="19" spans="1:8" ht="13.50" thickBot="1" customHeight="1">
      <c r="A19" s="15"/>
      <c r="B19" s="15"/>
      <c r="C19" s="15"/>
      <c r="D19" s="15"/>
      <c r="E19" s="15"/>
      <c r="F19" s="9" t="s">
        <v>35</v>
      </c>
      <c r="G19" s="9"/>
      <c r="H19" s="17">
        <f ca="1">ROUND(SUM(INDIRECT(ADDRESS(ROW()+(-1), COLUMN()+(0), 1)),INDIRECT(ADDRESS(ROW()+(-2), COLUMN()+(0), 1))), 2)</f>
        <v>27.69</v>
      </c>
    </row>
    <row r="20" spans="1:8" ht="13.50" thickBot="1" customHeight="1">
      <c r="A20" s="15">
        <v>3</v>
      </c>
      <c r="B20" s="15"/>
      <c r="C20" s="15"/>
      <c r="D20" s="18" t="s">
        <v>36</v>
      </c>
      <c r="E20" s="18"/>
      <c r="F20" s="18"/>
      <c r="G20" s="15"/>
      <c r="H20" s="15"/>
    </row>
    <row r="21" spans="1:8" ht="13.50" thickBot="1" customHeight="1">
      <c r="A21" s="19"/>
      <c r="B21" s="19"/>
      <c r="C21" s="20" t="s">
        <v>37</v>
      </c>
      <c r="D21" s="19" t="s">
        <v>38</v>
      </c>
      <c r="E21" s="19"/>
      <c r="F21" s="13">
        <v>2</v>
      </c>
      <c r="G21" s="14">
        <f ca="1">ROUND(SUM(INDIRECT(ADDRESS(ROW()+(-2), COLUMN()+(1), 1)),INDIRECT(ADDRESS(ROW()+(-6), COLUMN()+(1), 1))), 2)</f>
        <v>637.51</v>
      </c>
      <c r="H21" s="14">
        <f ca="1">ROUND(INDIRECT(ADDRESS(ROW()+(0), COLUMN()+(-2), 1))*INDIRECT(ADDRESS(ROW()+(0), COLUMN()+(-1), 1))/100, 2)</f>
        <v>12.75</v>
      </c>
    </row>
    <row r="22" spans="1:8" ht="13.50" thickBot="1" customHeight="1">
      <c r="A22" s="8"/>
      <c r="B22" s="8"/>
      <c r="C22" s="8"/>
      <c r="D22" s="8"/>
      <c r="E22" s="8"/>
      <c r="F22" s="21" t="s">
        <v>39</v>
      </c>
      <c r="G22" s="21"/>
      <c r="H22" s="22">
        <f ca="1">ROUND(SUM(INDIRECT(ADDRESS(ROW()+(-1), COLUMN()+(0), 1)),INDIRECT(ADDRESS(ROW()+(-3), COLUMN()+(0), 1)),INDIRECT(ADDRESS(ROW()+(-7), COLUMN()+(0), 1))), 2)</f>
        <v>650.26</v>
      </c>
    </row>
  </sheetData>
  <mergeCells count="36">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F15:G15"/>
    <mergeCell ref="A16:B16"/>
    <mergeCell ref="D16:F16"/>
    <mergeCell ref="A17:B17"/>
    <mergeCell ref="D17:E17"/>
    <mergeCell ref="A18:B18"/>
    <mergeCell ref="D18:E18"/>
    <mergeCell ref="A19:B19"/>
    <mergeCell ref="D19:E19"/>
    <mergeCell ref="F19:G19"/>
    <mergeCell ref="A20:B20"/>
    <mergeCell ref="D20:F20"/>
    <mergeCell ref="A21:B21"/>
    <mergeCell ref="D21:E21"/>
    <mergeCell ref="A22:B22"/>
    <mergeCell ref="D22:E22"/>
    <mergeCell ref="F22:G22"/>
  </mergeCells>
  <pageMargins left="0.147638" right="0.147638" top="0.206693" bottom="0.206693" header="0.0" footer="0.0"/>
  <pageSetup paperSize="9" orientation="portrait"/>
  <rowBreaks count="0" manualBreakCount="0">
    </rowBreaks>
</worksheet>
</file>