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<sst xmlns="http://schemas.openxmlformats.org/spreadsheetml/2006/main" count="35" uniqueCount="35">
  <si>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</si>
  <si>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</si>
  <si>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</si>
  <si>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</si>
  <si>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b/>
        <sz val="8.25"/>
        <color rgb="FF000000"/>
        <rFont val="Arial"/>
        <family val="2"/>
      </rPr>
      <t xml:space="preserve">Lámina de vidrio templado coloreado, color verde, 10 mm de espesor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</si>
  <si>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</si>
  <si>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</si>
  <si>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</si>
  <si>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</si>
  <si>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</si>
  <si>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</si>
  <si>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</si>
  <si>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mt21vtt020d</t>
  </si>
  <si>
    <t xml:space="preserve">m²</t>
  </si>
  <si>
    <t xml:space="preserve">Lámina de vidrio templado coloreado, color verde, 10 mm de espesor, incluso parte proporcional de herrajes de fijación.</t>
  </si>
  <si>
    <t xml:space="preserve">mt21vva015</t>
  </si>
  <si>
    <t xml:space="preserve">Ud</t>
  </si>
  <si>
    <t xml:space="preserve">Cartucho de silicona sintética incolora de 310 ml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</si>
  <si>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</si>
  <si>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</si>
  <si>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</si>
  <si>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</si>
  <si>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</si>
  <si>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</si>
  <si>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</si>
  <si>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Especialista vidriero.</t>
  </si>
  <si>
    <t xml:space="preserve">mo110</t>
  </si>
  <si>
    <t xml:space="preserve">h</t>
  </si>
  <si>
    <t xml:space="preserve">Ayudante 1ª de 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</si>
  <si>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</si>
  <si>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</si>
  <si>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</si>
  <si>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</si>
  <si>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66,33Bs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</si>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</sst>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58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1.006000</v>
      </c>
      <c r="G9" s="15">
        <v>406.580000</v>
      </c>
      <c r="H9" s="15">
        <f ca="1">ROUND(INDIRECT(ADDRESS(ROW()+(0), COLUMN()+(-2), 1))*INDIRECT(ADDRESS(ROW()+(0), COLUMN()+(-1), 1)), 2)</f>
        <v>409.020000</v>
      </c>
    </row>
    <row r="10" spans="1:8" ht="24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0.290000</v>
      </c>
      <c r="G10" s="15">
        <v>31.800000</v>
      </c>
      <c r="H10" s="15">
        <f ca="1">ROUND(INDIRECT(ADDRESS(ROW()+(0), COLUMN()+(-2), 1))*INDIRECT(ADDRESS(ROW()+(0), COLUMN()+(-1), 1)), 2)</f>
        <v>9.220000</v>
      </c>
    </row>
    <row r="11" spans="1:8" ht="13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6">
        <v>1.500000</v>
      </c>
      <c r="G11" s="17">
        <v>10.740000</v>
      </c>
      <c r="H11" s="17">
        <f ca="1">ROUND(INDIRECT(ADDRESS(ROW()+(0), COLUMN()+(-2), 1))*INDIRECT(ADDRESS(ROW()+(0), COLUMN()+(-1), 1)), 2)</f>
        <v>16.110000</v>
      </c>
    </row>
    <row r="12" spans="1:8" ht="13.50" thickBot="1" customHeight="1">
      <c r="A12" s="18"/>
      <c r="B12" s="18"/>
      <c r="C12" s="18"/>
      <c r="D12" s="18"/>
      <c r="E12" s="18"/>
      <c r="F12" s="12" t="s">
        <v>21</v>
      </c>
      <c r="G12" s="12"/>
      <c r="H12" s="20">
        <f ca="1">ROUND(SUM(INDIRECT(ADDRESS(ROW()+(-1), COLUMN()+(0), 1)),INDIRECT(ADDRESS(ROW()+(-2), COLUMN()+(0), 1)),INDIRECT(ADDRESS(ROW()+(-3), COLUMN()+(0), 1))), 2)</f>
        <v>434.350000</v>
      </c>
    </row>
    <row r="13" spans="1:8" ht="13.50" thickBot="1" customHeight="1">
      <c r="A13" s="18">
        <v>2.000000</v>
      </c>
      <c r="B13" s="18"/>
      <c r="C13" s="18"/>
      <c r="D13" s="18"/>
      <c r="E13" s="21" t="s">
        <v>22</v>
      </c>
      <c r="F13" s="21"/>
      <c r="G13" s="18"/>
      <c r="H13" s="18"/>
    </row>
    <row r="14" spans="1:8" ht="13.50" thickBot="1" customHeight="1">
      <c r="A14" s="1" t="s">
        <v>23</v>
      </c>
      <c r="B14" s="1"/>
      <c r="C14" s="13" t="s">
        <v>24</v>
      </c>
      <c r="D14" s="13"/>
      <c r="E14" s="1" t="s">
        <v>25</v>
      </c>
      <c r="F14" s="14">
        <v>0.501000</v>
      </c>
      <c r="G14" s="15">
        <v>34.630000</v>
      </c>
      <c r="H14" s="15">
        <f ca="1">ROUND(INDIRECT(ADDRESS(ROW()+(0), COLUMN()+(-2), 1))*INDIRECT(ADDRESS(ROW()+(0), COLUMN()+(-1), 1)), 2)</f>
        <v>17.350000</v>
      </c>
    </row>
    <row r="15" spans="1:8" ht="13.5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6">
        <v>0.501000</v>
      </c>
      <c r="G15" s="17">
        <v>25.500000</v>
      </c>
      <c r="H15" s="17">
        <f ca="1">ROUND(INDIRECT(ADDRESS(ROW()+(0), COLUMN()+(-2), 1))*INDIRECT(ADDRESS(ROW()+(0), COLUMN()+(-1), 1)), 2)</f>
        <v>12.780000</v>
      </c>
    </row>
    <row r="16" spans="1:8" ht="13.50" thickBot="1" customHeight="1">
      <c r="A16" s="18"/>
      <c r="B16" s="18"/>
      <c r="C16" s="18"/>
      <c r="D16" s="18"/>
      <c r="E16" s="18"/>
      <c r="F16" s="12" t="s">
        <v>29</v>
      </c>
      <c r="G16" s="12"/>
      <c r="H16" s="20">
        <f ca="1">ROUND(SUM(INDIRECT(ADDRESS(ROW()+(-1), COLUMN()+(0), 1)),INDIRECT(ADDRESS(ROW()+(-2), COLUMN()+(0), 1))), 2)</f>
        <v>30.130000</v>
      </c>
    </row>
    <row r="17" spans="1:8" ht="13.50" thickBot="1" customHeight="1">
      <c r="A17" s="18">
        <v>3.000000</v>
      </c>
      <c r="B17" s="18"/>
      <c r="C17" s="18"/>
      <c r="D17" s="18"/>
      <c r="E17" s="21" t="s">
        <v>30</v>
      </c>
      <c r="F17" s="21"/>
      <c r="G17" s="18"/>
      <c r="H17" s="18"/>
    </row>
    <row r="18" spans="1:8" ht="13.50" thickBot="1" customHeight="1">
      <c r="A18" s="22"/>
      <c r="B18" s="22"/>
      <c r="C18" s="23" t="s">
        <v>31</v>
      </c>
      <c r="D18" s="23"/>
      <c r="E18" s="22" t="s">
        <v>32</v>
      </c>
      <c r="F18" s="16">
        <v>2.000000</v>
      </c>
      <c r="G18" s="17">
        <f ca="1">ROUND(SUM(INDIRECT(ADDRESS(ROW()+(-2), COLUMN()+(1), 1)),INDIRECT(ADDRESS(ROW()+(-6), COLUMN()+(1), 1))), 2)</f>
        <v>464.480000</v>
      </c>
      <c r="H18" s="17">
        <f ca="1">ROUND(INDIRECT(ADDRESS(ROW()+(0), COLUMN()+(-2), 1))*INDIRECT(ADDRESS(ROW()+(0), COLUMN()+(-1), 1))/100, 2)</f>
        <v>9.290000</v>
      </c>
    </row>
    <row r="19" spans="1:8" ht="13.50" thickBot="1" customHeight="1">
      <c r="A19" s="6" t="s">
        <v>33</v>
      </c>
      <c r="B19" s="6"/>
      <c r="C19" s="7"/>
      <c r="D19" s="7"/>
      <c r="E19" s="8"/>
      <c r="F19" s="24" t="s">
        <v>34</v>
      </c>
      <c r="G19" s="25"/>
      <c r="H19" s="26">
        <f ca="1">ROUND(SUM(INDIRECT(ADDRESS(ROW()+(-1), COLUMN()+(0), 1)),INDIRECT(ADDRESS(ROW()+(-3), COLUMN()+(0), 1)),INDIRECT(ADDRESS(ROW()+(-7), COLUMN()+(0), 1))), 2)</f>
        <v>473.770000</v>
      </c>
    </row>
  </sheetData>
  <mergeCells count="3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