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<sst xmlns="http://schemas.openxmlformats.org/spreadsheetml/2006/main" count="67" uniqueCount="67">
  <si>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</si>
  <si>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IOE010</t>
  </si>
  <si>
    <t xml:space="preserve">Ud</t>
  </si>
  <si>
    <t xml:space="preserve">Escalera de emergencia.</t>
  </si>
  <si>
    <r>
      <rPr>
        <sz val="8.25"/>
        <color rgb="FF000000"/>
        <rFont val="Arial"/>
        <family val="2"/>
      </rPr>
      <t xml:space="preserve">Escalera metálica de emergencia situada en el exterior del edificio, compuesta de zancas y mesetas, para 7 plantas, de altura máxima de planta 3 m, recta y con dos tramos rectos, con una anchura útil de 1 m para una sobrecarga de uso de 400 kg/m², Euroclase A1 de reacción al fuego, elaborada en taller y montada en obra mediante uniones soldadas. Compuesta de: CIMENTACIÓN de hormigón armado, realizada con hormigón H21, para un ambiente no severo, tamaño máximo del agregado 20 mm, consistencia blanda, premezclado en planta, y vaciado desde camión y acero AH 500, con una cuantía aproximada de 50 kg/m³, hormigonada sobre base de hormigón pobre, en el fondo de la excavación previamente realizada. ESTRUCTURA metálica de perfiles de acero S 275 JR laminado en caliente, formada por dos soportes intermedios con perfiles HEB, viga zanca con perfiles IPE y viga ménsula para soporte de la viga de meseta con perfiles HEB. PELDAÑEADO Y MESETA de plancha lagrimada de acero galvanizado, de 3 mm de espesor y BARANDILLA de 1,10 m de altura, de tubo de acero laminado en frío, de 40x20x1,5 mm y 20x20x1,5 mm, colocada en todo su perímetro y en el hueco de la escalera. Incluso placas de anclaje a la cimentación y a la estructura del edificio, piezas especiales y despuntes. El precio incluye el corte, doblado y montaje de la armadura en el lugar definitivo de su colocación en obra, pero no incluye la excavación de la cimentación ni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</si>
  <si>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</si>
  <si>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</si>
  <si>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</si>
  <si>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</si>
  <si>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</si>
  <si>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</si>
  <si>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</si>
  <si>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mt10hmf120ae</t>
  </si>
  <si>
    <t xml:space="preserve">m³</t>
  </si>
  <si>
    <t xml:space="preserve">Hormigón simple H10, para un ambiente no severo, tamaño máximo del agregado 20 mm, consistencia blanda, con un asentamiento de 6 a 9 cm, medido con el cono de Abrams, premezclado en planta, según CBH 87.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</si>
  <si>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</si>
  <si>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</si>
  <si>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</si>
  <si>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mt07aco020a</t>
  </si>
  <si>
    <t xml:space="preserve">Ud</t>
  </si>
  <si>
    <t xml:space="preserve">Separador homologado para cimentaciones.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</si>
  <si>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</si>
  <si>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</si>
  <si>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</si>
  <si>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mt41esc010a</t>
  </si>
  <si>
    <t xml:space="preserve">Ud</t>
  </si>
  <si>
    <t xml:space="preserve">Módulo de escalera metálica de emergencia, recta y con dos tramos rectos por planta de 3 m de altura máxima, con una anchura útil de 1 m, para una sobrecarga de uso de 400 kg/m², Euroclase A1 de reacción al fuego, compuesto por: una estructura metálica de perfiles de acero S 275 JR laminado en caliente, formada por dos soportes intermedios con perfiles HEB, viga zanca con perfiles IPE y viga ménsula para soporte de la viga de meseta con perfiles HEB; peldañeado y meseta de plancha lagrimada de acero galvanizado, de 3 mm de espesor; y por una barandilla, de 1,10 m de altura, de tubo de acero laminado en frío, de 40x20x1,5 mm y 20x20x1,5 mm, colocada en todo su perímetro y en el hueco de la escalera; con preparación de superficies en grado SA21/2 según ISO 8501-1 y aplicación posterior de dos manos de imprimación con un espesor mínimo de película seca de 30 micras por mano; elaborado en taller.</t>
  </si>
  <si>
    <t xml:space="preserve">mt07ala010deb</t>
  </si>
  <si>
    <t xml:space="preserve">kg</t>
  </si>
  <si>
    <t xml:space="preserve">Acero laminado S275JR, en perfiles laminados en caliente,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</si>
  <si>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</si>
  <si>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</si>
  <si>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</si>
  <si>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</si>
  <si>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herramienta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</si>
  <si>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</si>
  <si>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</si>
  <si>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</si>
  <si>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</si>
  <si>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</si>
  <si>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</si>
  <si>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</si>
  <si>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</si>
  <si>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</si>
  <si>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</si>
  <si>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</si>
  <si>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</si>
  <si>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</si>
  <si>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</si>
  <si>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</si>
  <si>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</si>
  <si>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</si>
  <si>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</si>
  <si>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</si>
  <si>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</si>
  <si>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</si>
  <si>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</si>
  <si>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</si>
  <si>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</si>
  <si>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</si>
  <si>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</si>
  <si>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</si>
  <si>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</si>
  <si>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</si>
  <si>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</si>
  <si>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10.288,55Bs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</si>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</sst>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63.41" customWidth="1"/>
    <col min="5" max="5" width="13.77" customWidth="1"/>
    <col min="6" max="6" width="16.32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737.01</v>
      </c>
      <c r="G10" s="12">
        <f ca="1">ROUND(INDIRECT(ADDRESS(ROW()+(0), COLUMN()+(-2), 1))*INDIRECT(ADDRESS(ROW()+(0), COLUMN()+(-1), 1)), 2)</f>
        <v>773.86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6.71</v>
      </c>
      <c r="F11" s="12">
        <v>803.63</v>
      </c>
      <c r="G11" s="12">
        <f ca="1">ROUND(INDIRECT(ADDRESS(ROW()+(0), COLUMN()+(-2), 1))*INDIRECT(ADDRESS(ROW()+(0), COLUMN()+(-1), 1)), 2)</f>
        <v>5392.36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48.8</v>
      </c>
      <c r="F12" s="12">
        <v>1.19</v>
      </c>
      <c r="G12" s="12">
        <f ca="1">ROUND(INDIRECT(ADDRESS(ROW()+(0), COLUMN()+(-2), 1))*INDIRECT(ADDRESS(ROW()+(0), COLUMN()+(-1), 1)), 2)</f>
        <v>58.07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50</v>
      </c>
      <c r="F13" s="12">
        <v>8.83</v>
      </c>
      <c r="G13" s="12">
        <f ca="1">ROUND(INDIRECT(ADDRESS(ROW()+(0), COLUMN()+(-2), 1))*INDIRECT(ADDRESS(ROW()+(0), COLUMN()+(-1), 1)), 2)</f>
        <v>441.5</v>
      </c>
    </row>
    <row r="14" spans="1:7" ht="139.50" thickBot="1" customHeight="1">
      <c r="A14" s="1" t="s">
        <v>24</v>
      </c>
      <c r="B14" s="1"/>
      <c r="C14" s="10" t="s">
        <v>25</v>
      </c>
      <c r="D14" s="1" t="s">
        <v>26</v>
      </c>
      <c r="E14" s="11">
        <v>7</v>
      </c>
      <c r="F14" s="12">
        <v>26599.2</v>
      </c>
      <c r="G14" s="12">
        <f ca="1">ROUND(INDIRECT(ADDRESS(ROW()+(0), COLUMN()+(-2), 1))*INDIRECT(ADDRESS(ROW()+(0), COLUMN()+(-1), 1)), 2)</f>
        <v>186194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70</v>
      </c>
      <c r="F15" s="12">
        <v>12.16</v>
      </c>
      <c r="G15" s="12">
        <f ca="1">ROUND(INDIRECT(ADDRESS(ROW()+(0), COLUMN()+(-2), 1))*INDIRECT(ADDRESS(ROW()+(0), COLUMN()+(-1), 1)), 2)</f>
        <v>851.2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24.5</v>
      </c>
      <c r="F16" s="14">
        <v>44.37</v>
      </c>
      <c r="G16" s="14">
        <f ca="1">ROUND(INDIRECT(ADDRESS(ROW()+(0), COLUMN()+(-2), 1))*INDIRECT(ADDRESS(ROW()+(0), COLUMN()+(-1), 1)), 2)</f>
        <v>1087.07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194798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24.00" thickBot="1" customHeight="1">
      <c r="A19" s="1" t="s">
        <v>35</v>
      </c>
      <c r="B19" s="1"/>
      <c r="C19" s="10" t="s">
        <v>36</v>
      </c>
      <c r="D19" s="1" t="s">
        <v>37</v>
      </c>
      <c r="E19" s="11">
        <v>9.8</v>
      </c>
      <c r="F19" s="12">
        <v>362.22</v>
      </c>
      <c r="G19" s="12">
        <f ca="1">ROUND(INDIRECT(ADDRESS(ROW()+(0), COLUMN()+(-2), 1))*INDIRECT(ADDRESS(ROW()+(0), COLUMN()+(-1), 1)), 2)</f>
        <v>3549.76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20</v>
      </c>
      <c r="F20" s="14">
        <v>22.6</v>
      </c>
      <c r="G20" s="14">
        <f ca="1">ROUND(INDIRECT(ADDRESS(ROW()+(0), COLUMN()+(-2), 1))*INDIRECT(ADDRESS(ROW()+(0), COLUMN()+(-1), 1)), 2)</f>
        <v>452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4001.76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0.176</v>
      </c>
      <c r="F23" s="12">
        <v>59.49</v>
      </c>
      <c r="G23" s="12">
        <f ca="1">ROUND(INDIRECT(ADDRESS(ROW()+(0), COLUMN()+(-2), 1))*INDIRECT(ADDRESS(ROW()+(0), COLUMN()+(-1), 1)), 2)</f>
        <v>10.47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0.264</v>
      </c>
      <c r="F24" s="12">
        <v>44.44</v>
      </c>
      <c r="G24" s="12">
        <f ca="1">ROUND(INDIRECT(ADDRESS(ROW()+(0), COLUMN()+(-2), 1))*INDIRECT(ADDRESS(ROW()+(0), COLUMN()+(-1), 1)), 2)</f>
        <v>11.73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0.336</v>
      </c>
      <c r="F25" s="12">
        <v>59.49</v>
      </c>
      <c r="G25" s="12">
        <f ca="1">ROUND(INDIRECT(ADDRESS(ROW()+(0), COLUMN()+(-2), 1))*INDIRECT(ADDRESS(ROW()+(0), COLUMN()+(-1), 1)), 2)</f>
        <v>19.99</v>
      </c>
    </row>
    <row r="26" spans="1:7" ht="24.00" thickBot="1" customHeight="1">
      <c r="A26" s="1" t="s">
        <v>52</v>
      </c>
      <c r="B26" s="1"/>
      <c r="C26" s="10" t="s">
        <v>53</v>
      </c>
      <c r="D26" s="1" t="s">
        <v>54</v>
      </c>
      <c r="E26" s="11">
        <v>2.016</v>
      </c>
      <c r="F26" s="12">
        <v>44.44</v>
      </c>
      <c r="G26" s="12">
        <f ca="1">ROUND(INDIRECT(ADDRESS(ROW()+(0), COLUMN()+(-2), 1))*INDIRECT(ADDRESS(ROW()+(0), COLUMN()+(-1), 1)), 2)</f>
        <v>89.59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26.984</v>
      </c>
      <c r="F27" s="12">
        <v>59.49</v>
      </c>
      <c r="G27" s="12">
        <f ca="1">ROUND(INDIRECT(ADDRESS(ROW()+(0), COLUMN()+(-2), 1))*INDIRECT(ADDRESS(ROW()+(0), COLUMN()+(-1), 1)), 2)</f>
        <v>1605.28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26.984</v>
      </c>
      <c r="F28" s="14">
        <v>44.44</v>
      </c>
      <c r="G28" s="14">
        <f ca="1">ROUND(INDIRECT(ADDRESS(ROW()+(0), COLUMN()+(-2), 1))*INDIRECT(ADDRESS(ROW()+(0), COLUMN()+(-1), 1)), 2)</f>
        <v>1199.17</v>
      </c>
    </row>
    <row r="29" spans="1:7" ht="13.50" thickBot="1" customHeight="1">
      <c r="A29" s="15"/>
      <c r="B29" s="15"/>
      <c r="C29" s="15"/>
      <c r="D29" s="15"/>
      <c r="E29" s="9" t="s">
        <v>61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2936.23</v>
      </c>
    </row>
    <row r="30" spans="1:7" ht="13.50" thickBot="1" customHeight="1">
      <c r="A30" s="15">
        <v>4</v>
      </c>
      <c r="B30" s="15"/>
      <c r="C30" s="15"/>
      <c r="D30" s="18" t="s">
        <v>62</v>
      </c>
      <c r="E30" s="18"/>
      <c r="F30" s="15"/>
      <c r="G30" s="15"/>
    </row>
    <row r="31" spans="1:7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4">
        <f ca="1">ROUND(SUM(INDIRECT(ADDRESS(ROW()+(-2), COLUMN()+(1), 1)),INDIRECT(ADDRESS(ROW()+(-10), COLUMN()+(1), 1)),INDIRECT(ADDRESS(ROW()+(-14), COLUMN()+(1), 1))), 2)</f>
        <v>201736</v>
      </c>
      <c r="G31" s="14">
        <f ca="1">ROUND(INDIRECT(ADDRESS(ROW()+(0), COLUMN()+(-2), 1))*INDIRECT(ADDRESS(ROW()+(0), COLUMN()+(-1), 1))/100, 2)</f>
        <v>4034.73</v>
      </c>
    </row>
    <row r="32" spans="1:7" ht="13.50" thickBot="1" customHeight="1">
      <c r="A32" s="21" t="s">
        <v>65</v>
      </c>
      <c r="B32" s="21"/>
      <c r="C32" s="22"/>
      <c r="D32" s="23"/>
      <c r="E32" s="24" t="s">
        <v>66</v>
      </c>
      <c r="F32" s="25"/>
      <c r="G32" s="26">
        <f ca="1">ROUND(SUM(INDIRECT(ADDRESS(ROW()+(-1), COLUMN()+(0), 1)),INDIRECT(ADDRESS(ROW()+(-3), COLUMN()+(0), 1)),INDIRECT(ADDRESS(ROW()+(-11), COLUMN()+(0), 1)),INDIRECT(ADDRESS(ROW()+(-15), COLUMN()+(0), 1))), 2)</f>
        <v>205771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