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<sst xmlns="http://schemas.openxmlformats.org/spreadsheetml/2006/main" count="32" uniqueCount="32">
  <si>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</si>
  <si>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ICO130</t>
  </si>
  <si>
    <t xml:space="preserve">m</t>
  </si>
  <si>
    <t xml:space="preserve">Conducto flexible de acero inoxidable.</t>
  </si>
  <si>
    <r>
      <rPr>
        <sz val="8.25"/>
        <color rgb="FF000000"/>
        <rFont val="Arial"/>
        <family val="2"/>
      </rPr>
      <t xml:space="preserve">Conducto para evacuación de los productos de la combustión, formado por tubo flexible de doble pared, de 80 mm de diámetro interior, compuesto por pared interior lisa de acero inoxidable AISI 316L y pared exterior corrugada de acero inoxidable AISI 316L, temperatura máxima de 600°C. Incluso accesorios, piezas especiales, módulos finales y material auxiliar para montaje y sujeción a la obra.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</si>
  <si>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</si>
  <si>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</si>
  <si>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</si>
  <si>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</si>
  <si>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</si>
  <si>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</si>
  <si>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</si>
  <si>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mt20din091a</t>
  </si>
  <si>
    <t xml:space="preserve">Ud</t>
  </si>
  <si>
    <t xml:space="preserve">Material auxiliar para montaje y sujeción a la obra de los tubos flexibles de doble pared, de 80 mm de diámetro interior.</t>
  </si>
  <si>
    <t xml:space="preserve">mt20din090an</t>
  </si>
  <si>
    <t xml:space="preserve">m</t>
  </si>
  <si>
    <t xml:space="preserve">Tubo flexible de doble pared, de 80 mm de diámetro interior, compuesto por pared interior lisa de acero inoxidable AISI 316L y pared exterior corrugada de acero inoxidable AISI 316L, temperatura máxima de 600°C, con el precio incrementado el 65% en concepto de accesorios, piezas especiales y módulos finales.</t>
  </si>
  <si>
    <t xml:space="preserve">Subtotal materiales:</t>
  </si>
  <si>
    <t xml:space="preserve">Mano de obra</t>
  </si>
  <si>
    <t xml:space="preserve">mo004</t>
  </si>
  <si>
    <t xml:space="preserve">h</t>
  </si>
  <si>
    <t xml:space="preserve">Especialista instalador de sistemas de calefacción.</t>
  </si>
  <si>
    <t xml:space="preserve">mo103</t>
  </si>
  <si>
    <t xml:space="preserve">h</t>
  </si>
  <si>
    <t xml:space="preserve">Ayudante 1ª instalador de sistemas de calefacción.</t>
  </si>
  <si>
    <t xml:space="preserve">Subtotal mano de obra:</t>
  </si>
  <si>
    <t xml:space="preserve">Herramienta menor</t>
  </si>
  <si>
    <t xml:space="preserve">%</t>
  </si>
  <si>
    <t xml:space="preserve">Herramienta menor</t>
  </si>
  <si>
    <t xml:space="preserve">Coste de mantenimiento decenal: 158,13Bs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</si>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</sst>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61" customWidth="1"/>
    <col min="3" max="3" width="7.14" customWidth="1"/>
    <col min="4" max="4" width="74.12"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22.6</v>
      </c>
      <c r="G10" s="12">
        <f ca="1">ROUND(INDIRECT(ADDRESS(ROW()+(0), COLUMN()+(-2), 1))*INDIRECT(ADDRESS(ROW()+(0), COLUMN()+(-1), 1)), 2)</f>
        <v>22.6</v>
      </c>
    </row>
    <row r="11" spans="1:7" ht="45.00" thickBot="1" customHeight="1">
      <c r="A11" s="1" t="s">
        <v>15</v>
      </c>
      <c r="B11" s="1"/>
      <c r="C11" s="10" t="s">
        <v>16</v>
      </c>
      <c r="D11" s="1" t="s">
        <v>17</v>
      </c>
      <c r="E11" s="13">
        <v>1</v>
      </c>
      <c r="F11" s="14">
        <v>621.55</v>
      </c>
      <c r="G11" s="14">
        <f ca="1">ROUND(INDIRECT(ADDRESS(ROW()+(0), COLUMN()+(-2), 1))*INDIRECT(ADDRESS(ROW()+(0), COLUMN()+(-1), 1)), 2)</f>
        <v>621.55</v>
      </c>
    </row>
    <row r="12" spans="1:7" ht="13.50" thickBot="1" customHeight="1">
      <c r="A12" s="15"/>
      <c r="B12" s="15"/>
      <c r="C12" s="15"/>
      <c r="D12" s="15"/>
      <c r="E12" s="9" t="s">
        <v>18</v>
      </c>
      <c r="F12" s="9"/>
      <c r="G12" s="17">
        <f ca="1">ROUND(SUM(INDIRECT(ADDRESS(ROW()+(-1), COLUMN()+(0), 1)),INDIRECT(ADDRESS(ROW()+(-2), COLUMN()+(0), 1))), 2)</f>
        <v>644.15</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0.297</v>
      </c>
      <c r="F14" s="12">
        <v>58.3</v>
      </c>
      <c r="G14" s="12">
        <f ca="1">ROUND(INDIRECT(ADDRESS(ROW()+(0), COLUMN()+(-2), 1))*INDIRECT(ADDRESS(ROW()+(0), COLUMN()+(-1), 1)), 2)</f>
        <v>17.32</v>
      </c>
    </row>
    <row r="15" spans="1:7" ht="13.50" thickBot="1" customHeight="1">
      <c r="A15" s="1" t="s">
        <v>23</v>
      </c>
      <c r="B15" s="1"/>
      <c r="C15" s="10" t="s">
        <v>24</v>
      </c>
      <c r="D15" s="1" t="s">
        <v>25</v>
      </c>
      <c r="E15" s="13">
        <v>0.297</v>
      </c>
      <c r="F15" s="14">
        <v>42.33</v>
      </c>
      <c r="G15" s="14">
        <f ca="1">ROUND(INDIRECT(ADDRESS(ROW()+(0), COLUMN()+(-2), 1))*INDIRECT(ADDRESS(ROW()+(0), COLUMN()+(-1), 1)), 2)</f>
        <v>12.57</v>
      </c>
    </row>
    <row r="16" spans="1:7" ht="13.50" thickBot="1" customHeight="1">
      <c r="A16" s="15"/>
      <c r="B16" s="15"/>
      <c r="C16" s="15"/>
      <c r="D16" s="15"/>
      <c r="E16" s="9" t="s">
        <v>26</v>
      </c>
      <c r="F16" s="9"/>
      <c r="G16" s="17">
        <f ca="1">ROUND(SUM(INDIRECT(ADDRESS(ROW()+(-1), COLUMN()+(0), 1)),INDIRECT(ADDRESS(ROW()+(-2), COLUMN()+(0), 1))), 2)</f>
        <v>29.89</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674.04</v>
      </c>
      <c r="G18" s="14">
        <f ca="1">ROUND(INDIRECT(ADDRESS(ROW()+(0), COLUMN()+(-2), 1))*INDIRECT(ADDRESS(ROW()+(0), COLUMN()+(-1), 1))/100, 2)</f>
        <v>13.48</v>
      </c>
    </row>
    <row r="19" spans="1:7" ht="13.50" thickBot="1" customHeight="1">
      <c r="A19" s="21" t="s">
        <v>30</v>
      </c>
      <c r="B19" s="21"/>
      <c r="C19" s="22"/>
      <c r="D19" s="23"/>
      <c r="E19" s="24" t="s">
        <v>31</v>
      </c>
      <c r="F19" s="25"/>
      <c r="G19" s="26">
        <f ca="1">ROUND(SUM(INDIRECT(ADDRESS(ROW()+(-1), COLUMN()+(0), 1)),INDIRECT(ADDRESS(ROW()+(-3), COLUMN()+(0), 1)),INDIRECT(ADDRESS(ROW()+(-7), COLUMN()+(0), 1))), 2)</f>
        <v>687.52</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