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<sst xmlns="http://schemas.openxmlformats.org/spreadsheetml/2006/main" count="38" uniqueCount="38">
  <si>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</si>
  <si>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ICA040</t>
  </si>
  <si>
    <t xml:space="preserve">Ud</t>
  </si>
  <si>
    <t xml:space="preserve">Acumulador de agua a gas, convencional.</t>
  </si>
  <si>
    <r>
      <rPr>
        <sz val="8.25"/>
        <color rgb="FF000000"/>
        <rFont val="Arial"/>
        <family val="2"/>
      </rPr>
      <t xml:space="preserve">Acumulador a gas natural para el servicio de A.C.S., de suelo, cámara de combustión abierta y tiro natural, encendido piezoeléctrico, con llama piloto, capacidad 115 l, quemador modulante de 5,9 kW de potencia máxima, eficiencia energética clase B, perfil de consumo L, de 1227 mm de altura y 500 mm de diámetro, con depósito de acero esmaltado, aislamiento de espuma de poliuretano libre de CFC, carcasa de acero con recubrimiento de pintura plástica blanca, dispositivo cortatiro, ánodo de sacrificio de magnesio y mando para selección de la temperatura de acumulación del agua entre 35 y 75°C, sin incluir el conducto para evacuación de los productos de la combustión. Incluso soporte y anclajes de fijación a paramento vertical, llaves de corte de esfera, válvula de seguridad y latiguillos flexibles, tanto en la entrada de agua como en la salida. Totalmente montado, conexionado y probado.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</si>
  <si>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</si>
  <si>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</si>
  <si>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</si>
  <si>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</si>
  <si>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</si>
  <si>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</si>
  <si>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</si>
  <si>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mt38agj010a</t>
  </si>
  <si>
    <t xml:space="preserve">Ud</t>
  </si>
  <si>
    <t xml:space="preserve">Acumulador a gas natural para el servicio de A.C.S., de suelo, cámara de combustión abierta y tiro natural, encendido piezoeléctrico, con llama piloto, capacidad 115 l, quemador modulante de 5,9 kW de potencia máxima, eficiencia energética clase B, perfil de consumo L, de 1227 mm de altura y 500 mm de diámetro, con depósito de acero esmaltado, aislamiento de espuma de poliuretano libre de CFC, carcasa de acero con recubrimiento de pintura plástica blanca, dispositivo cortatiro, ánodo de sacrificio de magnesio y mando para selección de la temperatura de acumulación del agua entre 35 y 75°C.</t>
  </si>
  <si>
    <t xml:space="preserve">mt37sve010b</t>
  </si>
  <si>
    <t xml:space="preserve">Ud</t>
  </si>
  <si>
    <t xml:space="preserve">Válvula de esfera de latón niquelado para roscar de 1/2".</t>
  </si>
  <si>
    <t xml:space="preserve">mt37svs010c</t>
  </si>
  <si>
    <t xml:space="preserve">Ud</t>
  </si>
  <si>
    <t xml:space="preserve">Válvula de seguridad, de latón, con rosca de 1/2" de diámetro, tarada a 6 bar de presión.</t>
  </si>
  <si>
    <t xml:space="preserve">mt38www011</t>
  </si>
  <si>
    <t xml:space="preserve">Ud</t>
  </si>
  <si>
    <t xml:space="preserve">Material auxiliar para instalaciones de A.C.S.</t>
  </si>
  <si>
    <t xml:space="preserve">Subtotal materiales:</t>
  </si>
  <si>
    <t xml:space="preserve">Mano de obra</t>
  </si>
  <si>
    <t xml:space="preserve">mo004</t>
  </si>
  <si>
    <t xml:space="preserve">h</t>
  </si>
  <si>
    <t xml:space="preserve">Especialista instalador de sistemas de calefacción.</t>
  </si>
  <si>
    <t xml:space="preserve">mo103</t>
  </si>
  <si>
    <t xml:space="preserve">h</t>
  </si>
  <si>
    <t xml:space="preserve">Ayudante 1ª instalador de sistemas de calefacción.</t>
  </si>
  <si>
    <t xml:space="preserve">Subtotal mano de obra:</t>
  </si>
  <si>
    <t xml:space="preserve">Herramienta menor</t>
  </si>
  <si>
    <t xml:space="preserve">%</t>
  </si>
  <si>
    <t xml:space="preserve">Herramienta menor</t>
  </si>
  <si>
    <t xml:space="preserve">Coste de mantenimiento decenal: 7.775,02Bs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</si>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</sst>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71.91"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87.00" thickBot="1" customHeight="1">
      <c r="A10" s="1" t="s">
        <v>12</v>
      </c>
      <c r="B10" s="1"/>
      <c r="C10" s="10" t="s">
        <v>13</v>
      </c>
      <c r="D10" s="1" t="s">
        <v>14</v>
      </c>
      <c r="E10" s="11">
        <v>1</v>
      </c>
      <c r="F10" s="12">
        <v>7414.33</v>
      </c>
      <c r="G10" s="12">
        <f ca="1">ROUND(INDIRECT(ADDRESS(ROW()+(0), COLUMN()+(-2), 1))*INDIRECT(ADDRESS(ROW()+(0), COLUMN()+(-1), 1)), 2)</f>
        <v>7414.33</v>
      </c>
    </row>
    <row r="11" spans="1:7" ht="13.50" thickBot="1" customHeight="1">
      <c r="A11" s="1" t="s">
        <v>15</v>
      </c>
      <c r="B11" s="1"/>
      <c r="C11" s="10" t="s">
        <v>16</v>
      </c>
      <c r="D11" s="1" t="s">
        <v>17</v>
      </c>
      <c r="E11" s="11">
        <v>2</v>
      </c>
      <c r="F11" s="12">
        <v>45.32</v>
      </c>
      <c r="G11" s="12">
        <f ca="1">ROUND(INDIRECT(ADDRESS(ROW()+(0), COLUMN()+(-2), 1))*INDIRECT(ADDRESS(ROW()+(0), COLUMN()+(-1), 1)), 2)</f>
        <v>90.64</v>
      </c>
    </row>
    <row r="12" spans="1:7" ht="24.00" thickBot="1" customHeight="1">
      <c r="A12" s="1" t="s">
        <v>18</v>
      </c>
      <c r="B12" s="1"/>
      <c r="C12" s="10" t="s">
        <v>19</v>
      </c>
      <c r="D12" s="1" t="s">
        <v>20</v>
      </c>
      <c r="E12" s="11">
        <v>1</v>
      </c>
      <c r="F12" s="12">
        <v>40.52</v>
      </c>
      <c r="G12" s="12">
        <f ca="1">ROUND(INDIRECT(ADDRESS(ROW()+(0), COLUMN()+(-2), 1))*INDIRECT(ADDRESS(ROW()+(0), COLUMN()+(-1), 1)), 2)</f>
        <v>40.52</v>
      </c>
    </row>
    <row r="13" spans="1:7" ht="13.50" thickBot="1" customHeight="1">
      <c r="A13" s="1" t="s">
        <v>21</v>
      </c>
      <c r="B13" s="1"/>
      <c r="C13" s="10" t="s">
        <v>22</v>
      </c>
      <c r="D13" s="1" t="s">
        <v>23</v>
      </c>
      <c r="E13" s="13">
        <v>1</v>
      </c>
      <c r="F13" s="14">
        <v>12.74</v>
      </c>
      <c r="G13" s="14">
        <f ca="1">ROUND(INDIRECT(ADDRESS(ROW()+(0), COLUMN()+(-2), 1))*INDIRECT(ADDRESS(ROW()+(0), COLUMN()+(-1), 1)), 2)</f>
        <v>12.74</v>
      </c>
    </row>
    <row r="14" spans="1:7" ht="13.50" thickBot="1" customHeight="1">
      <c r="A14" s="15"/>
      <c r="B14" s="15"/>
      <c r="C14" s="15"/>
      <c r="D14" s="15"/>
      <c r="E14" s="9" t="s">
        <v>24</v>
      </c>
      <c r="F14" s="9"/>
      <c r="G14" s="17">
        <f ca="1">ROUND(SUM(INDIRECT(ADDRESS(ROW()+(-1), COLUMN()+(0), 1)),INDIRECT(ADDRESS(ROW()+(-2), COLUMN()+(0), 1)),INDIRECT(ADDRESS(ROW()+(-3), COLUMN()+(0), 1)),INDIRECT(ADDRESS(ROW()+(-4), COLUMN()+(0), 1))), 2)</f>
        <v>7558.23</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4.626</v>
      </c>
      <c r="F16" s="12">
        <v>58.3</v>
      </c>
      <c r="G16" s="12">
        <f ca="1">ROUND(INDIRECT(ADDRESS(ROW()+(0), COLUMN()+(-2), 1))*INDIRECT(ADDRESS(ROW()+(0), COLUMN()+(-1), 1)), 2)</f>
        <v>269.7</v>
      </c>
    </row>
    <row r="17" spans="1:7" ht="13.50" thickBot="1" customHeight="1">
      <c r="A17" s="1" t="s">
        <v>29</v>
      </c>
      <c r="B17" s="1"/>
      <c r="C17" s="10" t="s">
        <v>30</v>
      </c>
      <c r="D17" s="1" t="s">
        <v>31</v>
      </c>
      <c r="E17" s="13">
        <v>4.626</v>
      </c>
      <c r="F17" s="14">
        <v>42.33</v>
      </c>
      <c r="G17" s="14">
        <f ca="1">ROUND(INDIRECT(ADDRESS(ROW()+(0), COLUMN()+(-2), 1))*INDIRECT(ADDRESS(ROW()+(0), COLUMN()+(-1), 1)), 2)</f>
        <v>195.82</v>
      </c>
    </row>
    <row r="18" spans="1:7" ht="13.50" thickBot="1" customHeight="1">
      <c r="A18" s="15"/>
      <c r="B18" s="15"/>
      <c r="C18" s="15"/>
      <c r="D18" s="15"/>
      <c r="E18" s="9" t="s">
        <v>32</v>
      </c>
      <c r="F18" s="9"/>
      <c r="G18" s="17">
        <f ca="1">ROUND(SUM(INDIRECT(ADDRESS(ROW()+(-1), COLUMN()+(0), 1)),INDIRECT(ADDRESS(ROW()+(-2), COLUMN()+(0), 1))), 2)</f>
        <v>465.52</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8023.75</v>
      </c>
      <c r="G20" s="14">
        <f ca="1">ROUND(INDIRECT(ADDRESS(ROW()+(0), COLUMN()+(-2), 1))*INDIRECT(ADDRESS(ROW()+(0), COLUMN()+(-1), 1))/100, 2)</f>
        <v>160.48</v>
      </c>
    </row>
    <row r="21" spans="1:7" ht="13.50" thickBot="1" customHeight="1">
      <c r="A21" s="21" t="s">
        <v>36</v>
      </c>
      <c r="B21" s="21"/>
      <c r="C21" s="22"/>
      <c r="D21" s="23"/>
      <c r="E21" s="24" t="s">
        <v>37</v>
      </c>
      <c r="F21" s="25"/>
      <c r="G21" s="26">
        <f ca="1">ROUND(SUM(INDIRECT(ADDRESS(ROW()+(-1), COLUMN()+(0), 1)),INDIRECT(ADDRESS(ROW()+(-3), COLUMN()+(0), 1)),INDIRECT(ADDRESS(ROW()+(-7), COLUMN()+(0), 1))), 2)</f>
        <v>8184.23</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