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<sst xmlns="http://schemas.openxmlformats.org/spreadsheetml/2006/main" count="34" uniqueCount="34">
  <si>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</si>
  <si>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EAE040</t>
  </si>
  <si>
    <t xml:space="preserve">kg</t>
  </si>
  <si>
    <t xml:space="preserve">Acero en barandillas de escalera, rampas, pasarelas y plataformas de trabajo.</t>
  </si>
  <si>
    <r>
      <rPr>
        <sz val="8.25"/>
        <color rgb="FF000000"/>
        <rFont val="Arial"/>
        <family val="2"/>
      </rPr>
      <t xml:space="preserve">Acero A 572 Grado 42, en barandillas de escalera, rampas, pasarelas y plataformas de trabajo, con piezas simples de perfiles laminados en caliente, acabado con imprimación antioxidante, con uniones soldadas en obra. El precio incluye las soldaduras, los cortes, los despuntes, las piezas especiales, los casquillos y los elementos auxiliares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</si>
  <si>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</si>
  <si>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</si>
  <si>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</si>
  <si>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</si>
  <si>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</si>
  <si>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</si>
  <si>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</si>
  <si>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mt07ala000hb</t>
  </si>
  <si>
    <t xml:space="preserve">kg</t>
  </si>
  <si>
    <t xml:space="preserve">Acero laminado A 572 Grado 42, en perfiles laminados en caliente, según ASTM A 572, piezas simples, para aplicaciones estructurales, acabado con imprimación antioxidante. Trabajado y montado en taller, para colocar con uniones soldadas en obra.</t>
  </si>
  <si>
    <t xml:space="preserve">Subtotal materiales:</t>
  </si>
  <si>
    <t xml:space="preserve">Equipo y herramienta</t>
  </si>
  <si>
    <t xml:space="preserve">mq08sol020</t>
  </si>
  <si>
    <t xml:space="preserve">h</t>
  </si>
  <si>
    <t xml:space="preserve">Equipo y elementos auxiliares para soldadura eléctrica.</t>
  </si>
  <si>
    <t xml:space="preserve">Subtotal equipo y herramienta:</t>
  </si>
  <si>
    <t xml:space="preserve">Mano de obra</t>
  </si>
  <si>
    <t xml:space="preserve">mo047</t>
  </si>
  <si>
    <t xml:space="preserve">h</t>
  </si>
  <si>
    <t xml:space="preserve">Especialista en montaje de estructura metálica.</t>
  </si>
  <si>
    <t xml:space="preserve">mo094</t>
  </si>
  <si>
    <t xml:space="preserve">h</t>
  </si>
  <si>
    <t xml:space="preserve">Ayudante 1ª en montaje de estructura metálica.</t>
  </si>
  <si>
    <t xml:space="preserve">Subtotal mano de obra:</t>
  </si>
  <si>
    <t xml:space="preserve">Herramienta menor</t>
  </si>
  <si>
    <t xml:space="preserve">%</t>
  </si>
  <si>
    <t xml:space="preserve">Herramienta menor</t>
  </si>
  <si>
    <t xml:space="preserve">Coste de mantenimiento decenal: 1,22Bs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</si>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</sst>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19" customWidth="1"/>
    <col min="4" max="4" width="6.46" customWidth="1"/>
    <col min="5" max="5" width="69.02" customWidth="1"/>
    <col min="6" max="6" width="15.47" customWidth="1"/>
    <col min="7" max="7" width="14.62"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2">
        <v>1</v>
      </c>
      <c r="G10" s="14">
        <v>12.54</v>
      </c>
      <c r="H10" s="14">
        <f ca="1">ROUND(INDIRECT(ADDRESS(ROW()+(0), COLUMN()+(-2), 1))*INDIRECT(ADDRESS(ROW()+(0), COLUMN()+(-1), 1)), 2)</f>
        <v>12.54</v>
      </c>
    </row>
    <row r="11" spans="1:8" ht="13.50" thickBot="1" customHeight="1">
      <c r="A11" s="15"/>
      <c r="B11" s="15"/>
      <c r="C11" s="15"/>
      <c r="D11" s="15"/>
      <c r="E11" s="15"/>
      <c r="F11" s="9" t="s">
        <v>15</v>
      </c>
      <c r="G11" s="9"/>
      <c r="H11" s="17">
        <f ca="1">ROUND(SUM(INDIRECT(ADDRESS(ROW()+(-1), COLUMN()+(0), 1))), 2)</f>
        <v>12.54</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0.025</v>
      </c>
      <c r="G13" s="14">
        <v>22.6</v>
      </c>
      <c r="H13" s="14">
        <f ca="1">ROUND(INDIRECT(ADDRESS(ROW()+(0), COLUMN()+(-2), 1))*INDIRECT(ADDRESS(ROW()+(0), COLUMN()+(-1), 1)), 2)</f>
        <v>0.57</v>
      </c>
    </row>
    <row r="14" spans="1:8" ht="13.50" thickBot="1" customHeight="1">
      <c r="A14" s="15"/>
      <c r="B14" s="15"/>
      <c r="C14" s="15"/>
      <c r="D14" s="15"/>
      <c r="E14" s="15"/>
      <c r="F14" s="9" t="s">
        <v>20</v>
      </c>
      <c r="G14" s="9"/>
      <c r="H14" s="17">
        <f ca="1">ROUND(SUM(INDIRECT(ADDRESS(ROW()+(-1), COLUMN()+(0), 1))), 2)</f>
        <v>0.57</v>
      </c>
    </row>
    <row r="15" spans="1:8" ht="13.50" thickBot="1" customHeight="1">
      <c r="A15" s="15">
        <v>3</v>
      </c>
      <c r="B15" s="15"/>
      <c r="C15" s="15"/>
      <c r="D15" s="15"/>
      <c r="E15" s="18" t="s">
        <v>21</v>
      </c>
      <c r="F15" s="18"/>
      <c r="G15" s="15"/>
      <c r="H15" s="15"/>
    </row>
    <row r="16" spans="1:8" ht="13.50" thickBot="1" customHeight="1">
      <c r="A16" s="1" t="s">
        <v>22</v>
      </c>
      <c r="B16" s="1"/>
      <c r="C16" s="10" t="s">
        <v>23</v>
      </c>
      <c r="D16" s="10"/>
      <c r="E16" s="1" t="s">
        <v>24</v>
      </c>
      <c r="F16" s="11">
        <v>0.248</v>
      </c>
      <c r="G16" s="13">
        <v>62.1</v>
      </c>
      <c r="H16" s="13">
        <f ca="1">ROUND(INDIRECT(ADDRESS(ROW()+(0), COLUMN()+(-2), 1))*INDIRECT(ADDRESS(ROW()+(0), COLUMN()+(-1), 1)), 2)</f>
        <v>15.4</v>
      </c>
    </row>
    <row r="17" spans="1:8" ht="13.50" thickBot="1" customHeight="1">
      <c r="A17" s="1" t="s">
        <v>25</v>
      </c>
      <c r="B17" s="1"/>
      <c r="C17" s="10" t="s">
        <v>26</v>
      </c>
      <c r="D17" s="10"/>
      <c r="E17" s="1" t="s">
        <v>27</v>
      </c>
      <c r="F17" s="12">
        <v>0.248</v>
      </c>
      <c r="G17" s="14">
        <v>46.39</v>
      </c>
      <c r="H17" s="14">
        <f ca="1">ROUND(INDIRECT(ADDRESS(ROW()+(0), COLUMN()+(-2), 1))*INDIRECT(ADDRESS(ROW()+(0), COLUMN()+(-1), 1)), 2)</f>
        <v>11.5</v>
      </c>
    </row>
    <row r="18" spans="1:8" ht="13.50" thickBot="1" customHeight="1">
      <c r="A18" s="15"/>
      <c r="B18" s="15"/>
      <c r="C18" s="15"/>
      <c r="D18" s="15"/>
      <c r="E18" s="15"/>
      <c r="F18" s="9" t="s">
        <v>28</v>
      </c>
      <c r="G18" s="9"/>
      <c r="H18" s="17">
        <f ca="1">ROUND(SUM(INDIRECT(ADDRESS(ROW()+(-1), COLUMN()+(0), 1)),INDIRECT(ADDRESS(ROW()+(-2), COLUMN()+(0), 1))), 2)</f>
        <v>26.9</v>
      </c>
    </row>
    <row r="19" spans="1:8" ht="13.50" thickBot="1" customHeight="1">
      <c r="A19" s="15">
        <v>4</v>
      </c>
      <c r="B19" s="15"/>
      <c r="C19" s="15"/>
      <c r="D19" s="15"/>
      <c r="E19" s="18" t="s">
        <v>29</v>
      </c>
      <c r="F19" s="18"/>
      <c r="G19" s="15"/>
      <c r="H19" s="15"/>
    </row>
    <row r="20" spans="1:8" ht="13.50" thickBot="1" customHeight="1">
      <c r="A20" s="19"/>
      <c r="B20" s="19"/>
      <c r="C20" s="20" t="s">
        <v>30</v>
      </c>
      <c r="D20" s="20"/>
      <c r="E20" s="19" t="s">
        <v>31</v>
      </c>
      <c r="F20" s="12">
        <v>2</v>
      </c>
      <c r="G20" s="14">
        <f ca="1">ROUND(SUM(INDIRECT(ADDRESS(ROW()+(-2), COLUMN()+(1), 1)),INDIRECT(ADDRESS(ROW()+(-6), COLUMN()+(1), 1)),INDIRECT(ADDRESS(ROW()+(-9), COLUMN()+(1), 1))), 2)</f>
        <v>40.01</v>
      </c>
      <c r="H20" s="14">
        <f ca="1">ROUND(INDIRECT(ADDRESS(ROW()+(0), COLUMN()+(-2), 1))*INDIRECT(ADDRESS(ROW()+(0), COLUMN()+(-1), 1))/100, 2)</f>
        <v>0.8</v>
      </c>
    </row>
    <row r="21" spans="1:8" ht="13.50" thickBot="1" customHeight="1">
      <c r="A21" s="21" t="s">
        <v>32</v>
      </c>
      <c r="B21" s="21"/>
      <c r="C21" s="22"/>
      <c r="D21" s="22"/>
      <c r="E21" s="23"/>
      <c r="F21" s="24" t="s">
        <v>33</v>
      </c>
      <c r="G21" s="25"/>
      <c r="H21" s="26">
        <f ca="1">ROUND(SUM(INDIRECT(ADDRESS(ROW()+(-1), COLUMN()+(0), 1)),INDIRECT(ADDRESS(ROW()+(-3), COLUMN()+(0), 1)),INDIRECT(ADDRESS(ROW()+(-7), COLUMN()+(0), 1)),INDIRECT(ADDRESS(ROW()+(-10), COLUMN()+(0), 1))), 2)</f>
        <v>40.81</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