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<sst xmlns="http://schemas.openxmlformats.org/spreadsheetml/2006/main" count="40" uniqueCount="40">
  <si>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</si>
  <si>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AUR040</t>
  </si>
  <si>
    <t xml:space="preserve">m³</t>
  </si>
  <si>
    <t xml:space="preserve">Relleno con material de drenaje.</t>
  </si>
  <si>
    <r>
      <rPr>
        <sz val="8.25"/>
        <color rgb="FF000000"/>
        <rFont val="Arial"/>
        <family val="2"/>
      </rPr>
      <t xml:space="preserve">Relleno con grava filtrante sin clasificar, en trasdós de muro, para drenaje de las aguas procedentes de lluvia, con el fin de evitar encharcamientos y el sobreempuje hidrostático contra las estructuras de contención, y compactación en capas sucesivas de 30 cm de espesor máximo con rodillo vibrante de guiado manual, hasta alcanzar una densidad seca no inferior al 80% de la máxima obtenida en el ensayo Proctor Modificado. El precio no incluye la red de drenaje ni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</si>
  <si>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</si>
  <si>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</si>
  <si>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</si>
  <si>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</si>
  <si>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</si>
  <si>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</si>
  <si>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</si>
  <si>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mt01ard030b</t>
  </si>
  <si>
    <t xml:space="preserve">t</t>
  </si>
  <si>
    <t xml:space="preserve">Grava filtrante sin clasificar.</t>
  </si>
  <si>
    <t xml:space="preserve">Subtotal materiales:</t>
  </si>
  <si>
    <t xml:space="preserve">Equipo y herramienta</t>
  </si>
  <si>
    <t xml:space="preserve">mq01pan010a</t>
  </si>
  <si>
    <t xml:space="preserve">h</t>
  </si>
  <si>
    <t xml:space="preserve">Pala cargadora sobre neumáticos de 120 kW/1,9 m³.</t>
  </si>
  <si>
    <t xml:space="preserve">mq04cab010c</t>
  </si>
  <si>
    <t xml:space="preserve">h</t>
  </si>
  <si>
    <t xml:space="preserve">Camión basculante de 12 t de carga, de 162 kW.</t>
  </si>
  <si>
    <t xml:space="preserve">mq02roa010a</t>
  </si>
  <si>
    <t xml:space="preserve">h</t>
  </si>
  <si>
    <t xml:space="preserve">Rodillo vibrante de guiado manual, de 700 kg, anchura de trabajo 70 cm.</t>
  </si>
  <si>
    <t xml:space="preserve">mq02cia020j</t>
  </si>
  <si>
    <t xml:space="preserve">h</t>
  </si>
  <si>
    <t xml:space="preserve">Camión cisterna, de 8 m³ de capacidad.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</si>
  <si>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</si>
  <si>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</si>
  <si>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</si>
  <si>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</si>
  <si>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</si>
  <si>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</si>
  <si>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</si>
  <si>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</si>
  <si>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</si>
  <si>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12,39Bs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</si>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</sst>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8.84" customWidth="1"/>
    <col min="4" max="4" width="61.37" customWidth="1"/>
    <col min="5" max="5" width="16.32" customWidth="1"/>
    <col min="6" max="6" width="16.32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1.5</v>
      </c>
      <c r="F10" s="14">
        <v>165.68</v>
      </c>
      <c r="G10" s="14">
        <f ca="1">ROUND(INDIRECT(ADDRESS(ROW()+(0), COLUMN()+(-2), 1))*INDIRECT(ADDRESS(ROW()+(0), COLUMN()+(-1), 1)), 2)</f>
        <v>248.52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248.52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0.02</v>
      </c>
      <c r="F13" s="13">
        <v>295.95</v>
      </c>
      <c r="G13" s="13">
        <f ca="1">ROUND(INDIRECT(ADDRESS(ROW()+(0), COLUMN()+(-2), 1))*INDIRECT(ADDRESS(ROW()+(0), COLUMN()+(-1), 1)), 2)</f>
        <v>5.92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0.015</v>
      </c>
      <c r="F14" s="13">
        <v>295.51</v>
      </c>
      <c r="G14" s="13">
        <f ca="1">ROUND(INDIRECT(ADDRESS(ROW()+(0), COLUMN()+(-2), 1))*INDIRECT(ADDRESS(ROW()+(0), COLUMN()+(-1), 1)), 2)</f>
        <v>4.43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0.33</v>
      </c>
      <c r="F15" s="13">
        <v>62.24</v>
      </c>
      <c r="G15" s="13">
        <f ca="1">ROUND(INDIRECT(ADDRESS(ROW()+(0), COLUMN()+(-2), 1))*INDIRECT(ADDRESS(ROW()+(0), COLUMN()+(-1), 1)), 2)</f>
        <v>20.54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2">
        <v>0.012</v>
      </c>
      <c r="F16" s="14">
        <v>780.97</v>
      </c>
      <c r="G16" s="14">
        <f ca="1">ROUND(INDIRECT(ADDRESS(ROW()+(0), COLUMN()+(-2), 1))*INDIRECT(ADDRESS(ROW()+(0), COLUMN()+(-1), 1)), 2)</f>
        <v>9.37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1))), 2)</f>
        <v>40.26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2">
        <v>0.363</v>
      </c>
      <c r="F19" s="14">
        <v>40.86</v>
      </c>
      <c r="G19" s="14">
        <f ca="1">ROUND(INDIRECT(ADDRESS(ROW()+(0), COLUMN()+(-2), 1))*INDIRECT(ADDRESS(ROW()+(0), COLUMN()+(-1), 1)), 2)</f>
        <v>14.83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1))), 2)</f>
        <v>14.83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2">
        <v>2</v>
      </c>
      <c r="F22" s="14">
        <f ca="1">ROUND(SUM(INDIRECT(ADDRESS(ROW()+(-2), COLUMN()+(1), 1)),INDIRECT(ADDRESS(ROW()+(-5), COLUMN()+(1), 1)),INDIRECT(ADDRESS(ROW()+(-11), COLUMN()+(1), 1))), 2)</f>
        <v>303.61</v>
      </c>
      <c r="G22" s="14">
        <f ca="1">ROUND(INDIRECT(ADDRESS(ROW()+(0), COLUMN()+(-2), 1))*INDIRECT(ADDRESS(ROW()+(0), COLUMN()+(-1), 1))/100, 2)</f>
        <v>6.07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1)),INDIRECT(ADDRESS(ROW()+(-6), COLUMN()+(0), 1)),INDIRECT(ADDRESS(ROW()+(-12), COLUMN()+(0), 1))), 2)</f>
        <v>309.68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