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<sst xmlns="http://schemas.openxmlformats.org/spreadsheetml/2006/main" count="38" uniqueCount="38">
  <si>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</si>
  <si>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ASA011</t>
  </si>
  <si>
    <t xml:space="preserve">Ud</t>
  </si>
  <si>
    <t xml:space="preserve">Cámara de inspección de hormigón simple "in situ".</t>
  </si>
  <si>
    <r>
      <rPr>
        <sz val="8.25"/>
        <color rgb="FF000000"/>
        <rFont val="Arial"/>
        <family val="2"/>
      </rPr>
      <t xml:space="preserve">Cámara de inspección con sumidero sifónico y desagüe directo lateral enterrada, de hormigón simple "in situ" H30, para un ambiente severo, tamaño máximo del agregado 20 mm, consistencia blanda, de dimensiones interiores 60x60x60 cm, sobre solera de hormigón simple de 15 cm de espesor, formación de pendiente mínima del 2%, con el mismo tipo de hormigón, cerrada superiormente con marco y tapa de fundición carga de rotura 125 kN. Incluso molde reutilizable de plancha metálica amortizable en 20 usos y sumidero sifónico prefabricado de hormigón con salida horizontal de 90/110 mm y rejilla homologada de PVC, sobre solera de hormigón.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</si>
  <si>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</si>
  <si>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</si>
  <si>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</si>
  <si>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</si>
  <si>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</si>
  <si>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</si>
  <si>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</si>
  <si>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mt10hmf120Be</t>
  </si>
  <si>
    <t xml:space="preserve">m³</t>
  </si>
  <si>
    <t xml:space="preserve">Hormigón simple H30, para un ambiente severo, tamaño máximo del agregado 20 mm, consistencia blanda, con un asentamiento de 6 a 9 cm, medido con el cono de Abrams, premezclado en planta, según CBH 87.</t>
  </si>
  <si>
    <t xml:space="preserve">mt08epr030c</t>
  </si>
  <si>
    <t xml:space="preserve">Ud</t>
  </si>
  <si>
    <t xml:space="preserve">Molde reutilizable para formación de cámaras de inspección de sección cuadrada de 60x60x60 cm, de plancha metálica, incluso accesorios de montaje.</t>
  </si>
  <si>
    <t xml:space="preserve">mt11tfa010c</t>
  </si>
  <si>
    <t xml:space="preserve">Ud</t>
  </si>
  <si>
    <t xml:space="preserve">Marco y tapa de fundición, 60x60 cm, para cámara de inspección registrable, carga de rotura 125 kN.</t>
  </si>
  <si>
    <t xml:space="preserve">mt11sup050b</t>
  </si>
  <si>
    <t xml:space="preserve">Ud</t>
  </si>
  <si>
    <t xml:space="preserve">Sumidero sifónico prefabricado de hormigón, salida horizontal, con rejilla homologada de PVC, 250x250 mm y 90/110 mm de diámetro de salida.</t>
  </si>
  <si>
    <t xml:space="preserve">Subtotal materiales:</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</si>
  <si>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</si>
  <si>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</si>
  <si>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</si>
  <si>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</si>
  <si>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</si>
  <si>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</si>
  <si>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</si>
  <si>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</si>
  <si>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</si>
  <si>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</si>
  <si>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</si>
  <si>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t xml:space="preserve">Coste de mantenimiento decenal: 55,11Bs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</si>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</sst>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27" customWidth="1"/>
    <col min="3" max="3" width="0.85" customWidth="1"/>
    <col min="4" max="4" width="6.80" customWidth="1"/>
    <col min="5" max="5" width="73.27"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0.359</v>
      </c>
      <c r="G10" s="12">
        <v>936.16</v>
      </c>
      <c r="H10" s="12">
        <f ca="1">ROUND(INDIRECT(ADDRESS(ROW()+(0), COLUMN()+(-2), 1))*INDIRECT(ADDRESS(ROW()+(0), COLUMN()+(-1), 1)), 2)</f>
        <v>336.08</v>
      </c>
    </row>
    <row r="11" spans="1:8" ht="24.00" thickBot="1" customHeight="1">
      <c r="A11" s="1" t="s">
        <v>15</v>
      </c>
      <c r="B11" s="1"/>
      <c r="C11" s="10" t="s">
        <v>16</v>
      </c>
      <c r="D11" s="10"/>
      <c r="E11" s="1" t="s">
        <v>17</v>
      </c>
      <c r="F11" s="11">
        <v>0.05</v>
      </c>
      <c r="G11" s="12">
        <v>2865.99</v>
      </c>
      <c r="H11" s="12">
        <f ca="1">ROUND(INDIRECT(ADDRESS(ROW()+(0), COLUMN()+(-2), 1))*INDIRECT(ADDRESS(ROW()+(0), COLUMN()+(-1), 1)), 2)</f>
        <v>143.3</v>
      </c>
    </row>
    <row r="12" spans="1:8" ht="24.00" thickBot="1" customHeight="1">
      <c r="A12" s="1" t="s">
        <v>18</v>
      </c>
      <c r="B12" s="1"/>
      <c r="C12" s="10" t="s">
        <v>19</v>
      </c>
      <c r="D12" s="10"/>
      <c r="E12" s="1" t="s">
        <v>20</v>
      </c>
      <c r="F12" s="11">
        <v>1</v>
      </c>
      <c r="G12" s="12">
        <v>509.04</v>
      </c>
      <c r="H12" s="12">
        <f ca="1">ROUND(INDIRECT(ADDRESS(ROW()+(0), COLUMN()+(-2), 1))*INDIRECT(ADDRESS(ROW()+(0), COLUMN()+(-1), 1)), 2)</f>
        <v>509.04</v>
      </c>
    </row>
    <row r="13" spans="1:8" ht="24.00" thickBot="1" customHeight="1">
      <c r="A13" s="1" t="s">
        <v>21</v>
      </c>
      <c r="B13" s="1"/>
      <c r="C13" s="10" t="s">
        <v>22</v>
      </c>
      <c r="D13" s="10"/>
      <c r="E13" s="1" t="s">
        <v>23</v>
      </c>
      <c r="F13" s="13">
        <v>1</v>
      </c>
      <c r="G13" s="14">
        <v>242.54</v>
      </c>
      <c r="H13" s="14">
        <f ca="1">ROUND(INDIRECT(ADDRESS(ROW()+(0), COLUMN()+(-2), 1))*INDIRECT(ADDRESS(ROW()+(0), COLUMN()+(-1), 1)), 2)</f>
        <v>242.54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1230.96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1.324</v>
      </c>
      <c r="G16" s="12">
        <v>59.67</v>
      </c>
      <c r="H16" s="12">
        <f ca="1">ROUND(INDIRECT(ADDRESS(ROW()+(0), COLUMN()+(-2), 1))*INDIRECT(ADDRESS(ROW()+(0), COLUMN()+(-1), 1)), 2)</f>
        <v>79</v>
      </c>
    </row>
    <row r="17" spans="1:8" ht="13.50" thickBot="1" customHeight="1">
      <c r="A17" s="1" t="s">
        <v>29</v>
      </c>
      <c r="B17" s="1"/>
      <c r="C17" s="10" t="s">
        <v>30</v>
      </c>
      <c r="D17" s="10"/>
      <c r="E17" s="1" t="s">
        <v>31</v>
      </c>
      <c r="F17" s="13">
        <v>0.949</v>
      </c>
      <c r="G17" s="14">
        <v>42.97</v>
      </c>
      <c r="H17" s="14">
        <f ca="1">ROUND(INDIRECT(ADDRESS(ROW()+(0), COLUMN()+(-2), 1))*INDIRECT(ADDRESS(ROW()+(0), COLUMN()+(-1), 1)), 2)</f>
        <v>40.78</v>
      </c>
    </row>
    <row r="18" spans="1:8" ht="13.50" thickBot="1" customHeight="1">
      <c r="A18" s="15"/>
      <c r="B18" s="15"/>
      <c r="C18" s="15"/>
      <c r="D18" s="15"/>
      <c r="E18" s="15"/>
      <c r="F18" s="9" t="s">
        <v>32</v>
      </c>
      <c r="G18" s="9"/>
      <c r="H18" s="17">
        <f ca="1">ROUND(SUM(INDIRECT(ADDRESS(ROW()+(-1), COLUMN()+(0), 1)),INDIRECT(ADDRESS(ROW()+(-2), COLUMN()+(0), 1))), 2)</f>
        <v>119.78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1350.74</v>
      </c>
      <c r="H20" s="14">
        <f ca="1">ROUND(INDIRECT(ADDRESS(ROW()+(0), COLUMN()+(-2), 1))*INDIRECT(ADDRESS(ROW()+(0), COLUMN()+(-1), 1))/100, 2)</f>
        <v>27.01</v>
      </c>
    </row>
    <row r="21" spans="1:8" ht="13.50" thickBot="1" customHeight="1">
      <c r="A21" s="21" t="s">
        <v>36</v>
      </c>
      <c r="B21" s="21"/>
      <c r="C21" s="22"/>
      <c r="D21" s="22"/>
      <c r="E21" s="23"/>
      <c r="F21" s="24" t="s">
        <v>37</v>
      </c>
      <c r="G21" s="25"/>
      <c r="H21" s="26">
        <f ca="1">ROUND(SUM(INDIRECT(ADDRESS(ROW()+(-1), COLUMN()+(0), 1)),INDIRECT(ADDRESS(ROW()+(-3), COLUMN()+(0), 1)),INDIRECT(ADDRESS(ROW()+(-7), COLUMN()+(0), 1))), 2)</f>
        <v>1377.75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