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<sst xmlns="http://schemas.openxmlformats.org/spreadsheetml/2006/main" count="46" uniqueCount="46">
  <si>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</si>
  <si>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ASA011</t>
  </si>
  <si>
    <t xml:space="preserve">Ud</t>
  </si>
  <si>
    <t xml:space="preserve">Cámara de inspección de hormigón simple "in situ".</t>
  </si>
  <si>
    <r>
      <rPr>
        <sz val="8.25"/>
        <color rgb="FF000000"/>
        <rFont val="Arial"/>
        <family val="2"/>
      </rPr>
      <t xml:space="preserve">Cámara de paso enterrada, de hormigón simple "in situ" H30, para un ambiente severo, tamaño máximo del agregado 20 mm, consistencia blanda, de dimensiones interiores 60x60x60 cm, sobre solera de hormigón simple de 15 cm de espesor, formación de pendiente mínima del 2%, con el mismo tipo de hormigón, cerrada superiormente con marco y tapa de fundición carga de rotura 125 kN; previa excavación con medios mecánicos y posterior relleno del trasdós con material granular. Incluso molde reutilizable de plancha metálica amortizable en 20 usos y colector de conexión de PVC, de tres entradas y una salida, con tapa de registro, para encuentros.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</si>
  <si>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</si>
  <si>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</si>
  <si>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</si>
  <si>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</si>
  <si>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</si>
  <si>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</si>
  <si>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</si>
  <si>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mt10hmf120Be</t>
  </si>
  <si>
    <t xml:space="preserve">m³</t>
  </si>
  <si>
    <t xml:space="preserve">Hormigón simple H30, para un ambiente severo, tamaño máximo del agregado 20 mm, consistencia blanda, con un asentamiento de 6 a 9 cm, medido con el cono de Abrams, premezclado en planta, según CBH 87.</t>
  </si>
  <si>
    <t xml:space="preserve">mt11var130</t>
  </si>
  <si>
    <t xml:space="preserve">Ud</t>
  </si>
  <si>
    <t xml:space="preserve">Colector de conexión de PVC, con tres entradas y una salida, con tapa de registro.</t>
  </si>
  <si>
    <t xml:space="preserve">mt08epr030c</t>
  </si>
  <si>
    <t xml:space="preserve">Ud</t>
  </si>
  <si>
    <t xml:space="preserve">Molde reutilizable para formación de cámaras de inspección de sección cuadrada de 60x60x60 cm, de plancha metálica, incluso accesorios de montaje.</t>
  </si>
  <si>
    <t xml:space="preserve">mt11tfa010c</t>
  </si>
  <si>
    <t xml:space="preserve">Ud</t>
  </si>
  <si>
    <t xml:space="preserve">Marco y tapa de fundición, 60x60 cm, para cámara de inspección registrable, carga de rotura 125 kN.</t>
  </si>
  <si>
    <t xml:space="preserve">mt01arr010a</t>
  </si>
  <si>
    <t xml:space="preserve">t</t>
  </si>
  <si>
    <t xml:space="preserve">Grava de cantera, de 19 a 25 mm de diámetro.</t>
  </si>
  <si>
    <t xml:space="preserve">Subtotal materiales:</t>
  </si>
  <si>
    <t xml:space="preserve">Equipo y herramienta</t>
  </si>
  <si>
    <t xml:space="preserve">mq01ret020b</t>
  </si>
  <si>
    <t xml:space="preserve">h</t>
  </si>
  <si>
    <t xml:space="preserve">Retrocargadora sobre neumáticos, de 70 kW.</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</si>
  <si>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</si>
  <si>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</si>
  <si>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</si>
  <si>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</si>
  <si>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</si>
  <si>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</si>
  <si>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</si>
  <si>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</si>
  <si>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</si>
  <si>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</si>
  <si>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</si>
  <si>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</si>
  <si>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61,84Bs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</si>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</sst>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27" customWidth="1"/>
    <col min="3" max="3" width="0.85" customWidth="1"/>
    <col min="4" max="4" width="6.80" customWidth="1"/>
    <col min="5" max="5" width="67.15" customWidth="1"/>
    <col min="6" max="6" width="14.11" customWidth="1"/>
    <col min="7" max="7" width="15.9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0.349</v>
      </c>
      <c r="G10" s="12">
        <v>936.16</v>
      </c>
      <c r="H10" s="12">
        <f ca="1">ROUND(INDIRECT(ADDRESS(ROW()+(0), COLUMN()+(-2), 1))*INDIRECT(ADDRESS(ROW()+(0), COLUMN()+(-1), 1)), 2)</f>
        <v>326.72</v>
      </c>
    </row>
    <row r="11" spans="1:8" ht="24.00" thickBot="1" customHeight="1">
      <c r="A11" s="1" t="s">
        <v>15</v>
      </c>
      <c r="B11" s="1"/>
      <c r="C11" s="10" t="s">
        <v>16</v>
      </c>
      <c r="D11" s="10"/>
      <c r="E11" s="1" t="s">
        <v>17</v>
      </c>
      <c r="F11" s="11">
        <v>1</v>
      </c>
      <c r="G11" s="12">
        <v>342.96</v>
      </c>
      <c r="H11" s="12">
        <f ca="1">ROUND(INDIRECT(ADDRESS(ROW()+(0), COLUMN()+(-2), 1))*INDIRECT(ADDRESS(ROW()+(0), COLUMN()+(-1), 1)), 2)</f>
        <v>342.96</v>
      </c>
    </row>
    <row r="12" spans="1:8" ht="24.00" thickBot="1" customHeight="1">
      <c r="A12" s="1" t="s">
        <v>18</v>
      </c>
      <c r="B12" s="1"/>
      <c r="C12" s="10" t="s">
        <v>19</v>
      </c>
      <c r="D12" s="10"/>
      <c r="E12" s="1" t="s">
        <v>20</v>
      </c>
      <c r="F12" s="11">
        <v>0.05</v>
      </c>
      <c r="G12" s="12">
        <v>2865.99</v>
      </c>
      <c r="H12" s="12">
        <f ca="1">ROUND(INDIRECT(ADDRESS(ROW()+(0), COLUMN()+(-2), 1))*INDIRECT(ADDRESS(ROW()+(0), COLUMN()+(-1), 1)), 2)</f>
        <v>143.3</v>
      </c>
    </row>
    <row r="13" spans="1:8" ht="24.00" thickBot="1" customHeight="1">
      <c r="A13" s="1" t="s">
        <v>21</v>
      </c>
      <c r="B13" s="1"/>
      <c r="C13" s="10" t="s">
        <v>22</v>
      </c>
      <c r="D13" s="10"/>
      <c r="E13" s="1" t="s">
        <v>23</v>
      </c>
      <c r="F13" s="11">
        <v>1</v>
      </c>
      <c r="G13" s="12">
        <v>509.04</v>
      </c>
      <c r="H13" s="12">
        <f ca="1">ROUND(INDIRECT(ADDRESS(ROW()+(0), COLUMN()+(-2), 1))*INDIRECT(ADDRESS(ROW()+(0), COLUMN()+(-1), 1)), 2)</f>
        <v>509.04</v>
      </c>
    </row>
    <row r="14" spans="1:8" ht="13.50" thickBot="1" customHeight="1">
      <c r="A14" s="1" t="s">
        <v>24</v>
      </c>
      <c r="B14" s="1"/>
      <c r="C14" s="10" t="s">
        <v>25</v>
      </c>
      <c r="D14" s="10"/>
      <c r="E14" s="1" t="s">
        <v>26</v>
      </c>
      <c r="F14" s="13">
        <v>0.581</v>
      </c>
      <c r="G14" s="14">
        <v>101.2</v>
      </c>
      <c r="H14" s="14">
        <f ca="1">ROUND(INDIRECT(ADDRESS(ROW()+(0), COLUMN()+(-2), 1))*INDIRECT(ADDRESS(ROW()+(0), COLUMN()+(-1), 1)), 2)</f>
        <v>58.8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1380.82</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0.082</v>
      </c>
      <c r="G17" s="14">
        <v>269.96</v>
      </c>
      <c r="H17" s="14">
        <f ca="1">ROUND(INDIRECT(ADDRESS(ROW()+(0), COLUMN()+(-2), 1))*INDIRECT(ADDRESS(ROW()+(0), COLUMN()+(-1), 1)), 2)</f>
        <v>22.14</v>
      </c>
    </row>
    <row r="18" spans="1:8" ht="13.50" thickBot="1" customHeight="1">
      <c r="A18" s="15"/>
      <c r="B18" s="15"/>
      <c r="C18" s="15"/>
      <c r="D18" s="15"/>
      <c r="E18" s="15"/>
      <c r="F18" s="9" t="s">
        <v>32</v>
      </c>
      <c r="G18" s="9"/>
      <c r="H18" s="17">
        <f ca="1">ROUND(SUM(INDIRECT(ADDRESS(ROW()+(-1), COLUMN()+(0), 1))), 2)</f>
        <v>22.14</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1.223</v>
      </c>
      <c r="G20" s="12">
        <v>59.67</v>
      </c>
      <c r="H20" s="12">
        <f ca="1">ROUND(INDIRECT(ADDRESS(ROW()+(0), COLUMN()+(-2), 1))*INDIRECT(ADDRESS(ROW()+(0), COLUMN()+(-1), 1)), 2)</f>
        <v>72.98</v>
      </c>
    </row>
    <row r="21" spans="1:8" ht="13.50" thickBot="1" customHeight="1">
      <c r="A21" s="1" t="s">
        <v>37</v>
      </c>
      <c r="B21" s="1"/>
      <c r="C21" s="10" t="s">
        <v>38</v>
      </c>
      <c r="D21" s="10"/>
      <c r="E21" s="1" t="s">
        <v>39</v>
      </c>
      <c r="F21" s="13">
        <v>0.925</v>
      </c>
      <c r="G21" s="14">
        <v>42.97</v>
      </c>
      <c r="H21" s="14">
        <f ca="1">ROUND(INDIRECT(ADDRESS(ROW()+(0), COLUMN()+(-2), 1))*INDIRECT(ADDRESS(ROW()+(0), COLUMN()+(-1), 1)), 2)</f>
        <v>39.75</v>
      </c>
    </row>
    <row r="22" spans="1:8" ht="13.50" thickBot="1" customHeight="1">
      <c r="A22" s="15"/>
      <c r="B22" s="15"/>
      <c r="C22" s="15"/>
      <c r="D22" s="15"/>
      <c r="E22" s="15"/>
      <c r="F22" s="9" t="s">
        <v>40</v>
      </c>
      <c r="G22" s="9"/>
      <c r="H22" s="17">
        <f ca="1">ROUND(SUM(INDIRECT(ADDRESS(ROW()+(-1), COLUMN()+(0), 1)),INDIRECT(ADDRESS(ROW()+(-2), COLUMN()+(0), 1))), 2)</f>
        <v>112.73</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1515.69</v>
      </c>
      <c r="H24" s="14">
        <f ca="1">ROUND(INDIRECT(ADDRESS(ROW()+(0), COLUMN()+(-2), 1))*INDIRECT(ADDRESS(ROW()+(0), COLUMN()+(-1), 1))/100, 2)</f>
        <v>30.31</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1546</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