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<sst xmlns="http://schemas.openxmlformats.org/spreadsheetml/2006/main" count="70" uniqueCount="70">
  <si>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</si>
  <si>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ANV010</t>
  </si>
  <si>
    <t xml:space="preserve">m²</t>
  </si>
  <si>
    <t xml:space="preserve">Solera ventilada de hormigón.</t>
  </si>
  <si>
    <r>
      <rPr>
        <sz val="8.25"/>
        <color rgb="FF000000"/>
        <rFont val="Arial"/>
        <family val="2"/>
      </rPr>
      <t xml:space="preserve">Solera ventilada de hormigón armado de 20+4 cm de canto, sobre encofrado perdido de piezas de polipropileno reciclado, realizada con hormigón H21, para un ambiente no severo, tamaño máximo del agregado 12,5 mm, consistencia blanda, premezclado en planta, y vaciado con bomba, y malla elaborada "in situ" 20x20 ø 6,3-6,3 de acero AH 500, separación 20x20 cm y 6,3 mm de diámetro como armadura de reparto, colocada sobre separadores homologados en capa de compresión de 4 cm de espesor; con juntas de retracción de 5 mm de espesor, mediante corte con disco de diamante; apoyado todo ello sobre base de hormigón pobre. Incluso panel de poliestireno expandido de 30 mm de espesor, para la ejecución de juntas de dilatación. El precio no incluye la capa de hormigón pobre ni las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</si>
  <si>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</si>
  <si>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</si>
  <si>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</si>
  <si>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</si>
  <si>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</si>
  <si>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</si>
  <si>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</si>
  <si>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</si>
  <si>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</si>
  <si>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</si>
  <si>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</si>
  <si>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</si>
  <si>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</si>
  <si>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mt07ame131c</t>
  </si>
  <si>
    <t xml:space="preserve">m²</t>
  </si>
  <si>
    <t xml:space="preserve">Malla elaborada "in situ" 20x20 ø 6,3-6,3 de acero CA-50 (fy=500 MPa), equivalente a AH 500 según CBH 87, separación 20x20 cm y 6,3 mm de diámetro.</t>
  </si>
  <si>
    <t xml:space="preserve">mt10haf120bc</t>
  </si>
  <si>
    <t xml:space="preserve">m³</t>
  </si>
  <si>
    <t xml:space="preserve">Hormigón H21, para un ambiente no severo, tamaño máximo del agregado 12,5 mm, consistencia blanda, con un asentamiento de 6 a 9 cm, medido con el cono de Abrams, premezclado en planta, según CBH 87.</t>
  </si>
  <si>
    <t xml:space="preserve">mt07aco020m</t>
  </si>
  <si>
    <t xml:space="preserve">Ud</t>
  </si>
  <si>
    <t xml:space="preserve">Separador homologado para malla.</t>
  </si>
  <si>
    <t xml:space="preserve">mt16pea020c</t>
  </si>
  <si>
    <t xml:space="preserve">m²</t>
  </si>
  <si>
    <t xml:space="preserve">Panel rígido de poliestireno expandido, mecanizado lateral recto, de 30 mm de espesor, resistencia térmica 0,8 m²K/W, conductividad térmica 0,036 W/(mK), para junta de dilatación.</t>
  </si>
  <si>
    <t xml:space="preserve">Subtotal materiales:</t>
  </si>
  <si>
    <t xml:space="preserve">Equipo y herramienta</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</si>
  <si>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</si>
  <si>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</si>
  <si>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</si>
  <si>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</si>
  <si>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</si>
  <si>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</si>
  <si>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</si>
  <si>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</si>
  <si>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</si>
  <si>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</si>
  <si>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</si>
  <si>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</si>
  <si>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</si>
  <si>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</si>
  <si>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</si>
  <si>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</si>
  <si>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</si>
  <si>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</si>
  <si>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</si>
  <si>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</si>
  <si>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</si>
  <si>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</si>
  <si>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</si>
  <si>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</si>
  <si>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</si>
  <si>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</si>
  <si>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</si>
  <si>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</si>
  <si>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</si>
  <si>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</si>
  <si>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</si>
  <si>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</si>
  <si>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</si>
  <si>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</si>
  <si>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</si>
  <si>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</si>
  <si>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16,45Bs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</si>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</sst>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6.12" customWidth="1"/>
    <col min="5" max="5" width="68.68" customWidth="1"/>
    <col min="6" max="6" width="14.11" customWidth="1"/>
    <col min="7" max="7" width="15.9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76.31</v>
      </c>
      <c r="H10" s="12">
        <f ca="1">ROUND(INDIRECT(ADDRESS(ROW()+(0), COLUMN()+(-2), 1))*INDIRECT(ADDRESS(ROW()+(0), COLUMN()+(-1), 1)), 2)</f>
        <v>80.13</v>
      </c>
    </row>
    <row r="11" spans="1:8" ht="13.50" thickBot="1" customHeight="1">
      <c r="A11" s="1" t="s">
        <v>15</v>
      </c>
      <c r="B11" s="1"/>
      <c r="C11" s="10" t="s">
        <v>16</v>
      </c>
      <c r="D11" s="10"/>
      <c r="E11" s="1" t="s">
        <v>17</v>
      </c>
      <c r="F11" s="11">
        <v>0.005</v>
      </c>
      <c r="G11" s="12">
        <v>11.68</v>
      </c>
      <c r="H11" s="12">
        <f ca="1">ROUND(INDIRECT(ADDRESS(ROW()+(0), COLUMN()+(-2), 1))*INDIRECT(ADDRESS(ROW()+(0), COLUMN()+(-1), 1)), 2)</f>
        <v>0.06</v>
      </c>
    </row>
    <row r="12" spans="1:8" ht="24.00" thickBot="1" customHeight="1">
      <c r="A12" s="1" t="s">
        <v>18</v>
      </c>
      <c r="B12" s="1"/>
      <c r="C12" s="10" t="s">
        <v>19</v>
      </c>
      <c r="D12" s="10"/>
      <c r="E12" s="1" t="s">
        <v>20</v>
      </c>
      <c r="F12" s="11">
        <v>1.1</v>
      </c>
      <c r="G12" s="12">
        <v>21.63</v>
      </c>
      <c r="H12" s="12">
        <f ca="1">ROUND(INDIRECT(ADDRESS(ROW()+(0), COLUMN()+(-2), 1))*INDIRECT(ADDRESS(ROW()+(0), COLUMN()+(-1), 1)), 2)</f>
        <v>23.79</v>
      </c>
    </row>
    <row r="13" spans="1:8" ht="34.50" thickBot="1" customHeight="1">
      <c r="A13" s="1" t="s">
        <v>21</v>
      </c>
      <c r="B13" s="1"/>
      <c r="C13" s="10" t="s">
        <v>22</v>
      </c>
      <c r="D13" s="10"/>
      <c r="E13" s="1" t="s">
        <v>23</v>
      </c>
      <c r="F13" s="11">
        <v>0.088</v>
      </c>
      <c r="G13" s="12">
        <v>827.74</v>
      </c>
      <c r="H13" s="12">
        <f ca="1">ROUND(INDIRECT(ADDRESS(ROW()+(0), COLUMN()+(-2), 1))*INDIRECT(ADDRESS(ROW()+(0), COLUMN()+(-1), 1)), 2)</f>
        <v>72.84</v>
      </c>
    </row>
    <row r="14" spans="1:8" ht="13.50" thickBot="1" customHeight="1">
      <c r="A14" s="1" t="s">
        <v>24</v>
      </c>
      <c r="B14" s="1"/>
      <c r="C14" s="10" t="s">
        <v>25</v>
      </c>
      <c r="D14" s="10"/>
      <c r="E14" s="1" t="s">
        <v>26</v>
      </c>
      <c r="F14" s="11">
        <v>1</v>
      </c>
      <c r="G14" s="12">
        <v>0.69</v>
      </c>
      <c r="H14" s="12">
        <f ca="1">ROUND(INDIRECT(ADDRESS(ROW()+(0), COLUMN()+(-2), 1))*INDIRECT(ADDRESS(ROW()+(0), COLUMN()+(-1), 1)), 2)</f>
        <v>0.69</v>
      </c>
    </row>
    <row r="15" spans="1:8" ht="34.50" thickBot="1" customHeight="1">
      <c r="A15" s="1" t="s">
        <v>27</v>
      </c>
      <c r="B15" s="1"/>
      <c r="C15" s="10" t="s">
        <v>28</v>
      </c>
      <c r="D15" s="10"/>
      <c r="E15" s="1" t="s">
        <v>29</v>
      </c>
      <c r="F15" s="13">
        <v>0.053</v>
      </c>
      <c r="G15" s="14">
        <v>19.14</v>
      </c>
      <c r="H15" s="14">
        <f ca="1">ROUND(INDIRECT(ADDRESS(ROW()+(0), COLUMN()+(-2), 1))*INDIRECT(ADDRESS(ROW()+(0), COLUMN()+(-1), 1)), 2)</f>
        <v>1.01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178.52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0.082</v>
      </c>
      <c r="G18" s="12">
        <v>34.52</v>
      </c>
      <c r="H18" s="12">
        <f ca="1">ROUND(INDIRECT(ADDRESS(ROW()+(0), COLUMN()+(-2), 1))*INDIRECT(ADDRESS(ROW()+(0), COLUMN()+(-1), 1)), 2)</f>
        <v>2.83</v>
      </c>
    </row>
    <row r="19" spans="1:8" ht="13.50" thickBot="1" customHeight="1">
      <c r="A19" s="1" t="s">
        <v>35</v>
      </c>
      <c r="B19" s="1"/>
      <c r="C19" s="10" t="s">
        <v>36</v>
      </c>
      <c r="D19" s="10"/>
      <c r="E19" s="1" t="s">
        <v>37</v>
      </c>
      <c r="F19" s="11">
        <v>0.004</v>
      </c>
      <c r="G19" s="12">
        <v>1256.67</v>
      </c>
      <c r="H19" s="12">
        <f ca="1">ROUND(INDIRECT(ADDRESS(ROW()+(0), COLUMN()+(-2), 1))*INDIRECT(ADDRESS(ROW()+(0), COLUMN()+(-1), 1)), 2)</f>
        <v>5.03</v>
      </c>
    </row>
    <row r="20" spans="1:8" ht="13.50" thickBot="1" customHeight="1">
      <c r="A20" s="1" t="s">
        <v>38</v>
      </c>
      <c r="B20" s="1"/>
      <c r="C20" s="10" t="s">
        <v>39</v>
      </c>
      <c r="D20" s="10"/>
      <c r="E20" s="1" t="s">
        <v>40</v>
      </c>
      <c r="F20" s="13">
        <v>0.075</v>
      </c>
      <c r="G20" s="14">
        <v>70.23</v>
      </c>
      <c r="H20" s="14">
        <f ca="1">ROUND(INDIRECT(ADDRESS(ROW()+(0), COLUMN()+(-2), 1))*INDIRECT(ADDRESS(ROW()+(0), COLUMN()+(-1), 1)), 2)</f>
        <v>5.27</v>
      </c>
    </row>
    <row r="21" spans="1:8" ht="13.50" thickBot="1" customHeight="1">
      <c r="A21" s="15"/>
      <c r="B21" s="15"/>
      <c r="C21" s="15"/>
      <c r="D21" s="15"/>
      <c r="E21" s="15"/>
      <c r="F21" s="9" t="s">
        <v>41</v>
      </c>
      <c r="G21" s="9"/>
      <c r="H21" s="17">
        <f ca="1">ROUND(SUM(INDIRECT(ADDRESS(ROW()+(-1), COLUMN()+(0), 1)),INDIRECT(ADDRESS(ROW()+(-2), COLUMN()+(0), 1)),INDIRECT(ADDRESS(ROW()+(-3), COLUMN()+(0), 1))), 2)</f>
        <v>13.13</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0.012</v>
      </c>
      <c r="G23" s="12">
        <v>59.49</v>
      </c>
      <c r="H23" s="12">
        <f ca="1">ROUND(INDIRECT(ADDRESS(ROW()+(0), COLUMN()+(-2), 1))*INDIRECT(ADDRESS(ROW()+(0), COLUMN()+(-1), 1)), 2)</f>
        <v>0.71</v>
      </c>
    </row>
    <row r="24" spans="1:8" ht="13.50" thickBot="1" customHeight="1">
      <c r="A24" s="1" t="s">
        <v>46</v>
      </c>
      <c r="B24" s="1"/>
      <c r="C24" s="10" t="s">
        <v>47</v>
      </c>
      <c r="D24" s="10"/>
      <c r="E24" s="1" t="s">
        <v>48</v>
      </c>
      <c r="F24" s="11">
        <v>0.012</v>
      </c>
      <c r="G24" s="12">
        <v>44.44</v>
      </c>
      <c r="H24" s="12">
        <f ca="1">ROUND(INDIRECT(ADDRESS(ROW()+(0), COLUMN()+(-2), 1))*INDIRECT(ADDRESS(ROW()+(0), COLUMN()+(-1), 1)), 2)</f>
        <v>0.53</v>
      </c>
    </row>
    <row r="25" spans="1:8" ht="13.50" thickBot="1" customHeight="1">
      <c r="A25" s="1" t="s">
        <v>49</v>
      </c>
      <c r="B25" s="1"/>
      <c r="C25" s="10" t="s">
        <v>50</v>
      </c>
      <c r="D25" s="10"/>
      <c r="E25" s="1" t="s">
        <v>51</v>
      </c>
      <c r="F25" s="11">
        <v>0.028</v>
      </c>
      <c r="G25" s="12">
        <v>59.49</v>
      </c>
      <c r="H25" s="12">
        <f ca="1">ROUND(INDIRECT(ADDRESS(ROW()+(0), COLUMN()+(-2), 1))*INDIRECT(ADDRESS(ROW()+(0), COLUMN()+(-1), 1)), 2)</f>
        <v>1.67</v>
      </c>
    </row>
    <row r="26" spans="1:8" ht="13.50" thickBot="1" customHeight="1">
      <c r="A26" s="1" t="s">
        <v>52</v>
      </c>
      <c r="B26" s="1"/>
      <c r="C26" s="10" t="s">
        <v>53</v>
      </c>
      <c r="D26" s="10"/>
      <c r="E26" s="1" t="s">
        <v>54</v>
      </c>
      <c r="F26" s="11">
        <v>0.028</v>
      </c>
      <c r="G26" s="12">
        <v>44.44</v>
      </c>
      <c r="H26" s="12">
        <f ca="1">ROUND(INDIRECT(ADDRESS(ROW()+(0), COLUMN()+(-2), 1))*INDIRECT(ADDRESS(ROW()+(0), COLUMN()+(-1), 1)), 2)</f>
        <v>1.24</v>
      </c>
    </row>
    <row r="27" spans="1:8" ht="13.50" thickBot="1" customHeight="1">
      <c r="A27" s="1" t="s">
        <v>55</v>
      </c>
      <c r="B27" s="1"/>
      <c r="C27" s="10" t="s">
        <v>56</v>
      </c>
      <c r="D27" s="10"/>
      <c r="E27" s="1" t="s">
        <v>57</v>
      </c>
      <c r="F27" s="11">
        <v>0.005</v>
      </c>
      <c r="G27" s="12">
        <v>59.49</v>
      </c>
      <c r="H27" s="12">
        <f ca="1">ROUND(INDIRECT(ADDRESS(ROW()+(0), COLUMN()+(-2), 1))*INDIRECT(ADDRESS(ROW()+(0), COLUMN()+(-1), 1)), 2)</f>
        <v>0.3</v>
      </c>
    </row>
    <row r="28" spans="1:8" ht="13.50" thickBot="1" customHeight="1">
      <c r="A28" s="1" t="s">
        <v>58</v>
      </c>
      <c r="B28" s="1"/>
      <c r="C28" s="10" t="s">
        <v>59</v>
      </c>
      <c r="D28" s="10"/>
      <c r="E28" s="1" t="s">
        <v>60</v>
      </c>
      <c r="F28" s="11">
        <v>0.02</v>
      </c>
      <c r="G28" s="12">
        <v>44.44</v>
      </c>
      <c r="H28" s="12">
        <f ca="1">ROUND(INDIRECT(ADDRESS(ROW()+(0), COLUMN()+(-2), 1))*INDIRECT(ADDRESS(ROW()+(0), COLUMN()+(-1), 1)), 2)</f>
        <v>0.89</v>
      </c>
    </row>
    <row r="29" spans="1:8" ht="13.50" thickBot="1" customHeight="1">
      <c r="A29" s="1" t="s">
        <v>61</v>
      </c>
      <c r="B29" s="1"/>
      <c r="C29" s="10" t="s">
        <v>62</v>
      </c>
      <c r="D29" s="10"/>
      <c r="E29" s="1" t="s">
        <v>63</v>
      </c>
      <c r="F29" s="13">
        <v>0.11</v>
      </c>
      <c r="G29" s="14">
        <v>41.84</v>
      </c>
      <c r="H29" s="14">
        <f ca="1">ROUND(INDIRECT(ADDRESS(ROW()+(0), COLUMN()+(-2), 1))*INDIRECT(ADDRESS(ROW()+(0), COLUMN()+(-1), 1)), 2)</f>
        <v>4.6</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1)),INDIRECT(ADDRESS(ROW()+(-7), COLUMN()+(0), 1))), 2)</f>
        <v>9.94</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1)),INDIRECT(ADDRESS(ROW()+(-11), COLUMN()+(1), 1)),INDIRECT(ADDRESS(ROW()+(-16), COLUMN()+(1), 1))), 2)</f>
        <v>201.59</v>
      </c>
      <c r="H32" s="14">
        <f ca="1">ROUND(INDIRECT(ADDRESS(ROW()+(0), COLUMN()+(-2), 1))*INDIRECT(ADDRESS(ROW()+(0), COLUMN()+(-1), 1))/100, 2)</f>
        <v>4.03</v>
      </c>
    </row>
    <row r="33" spans="1:8" ht="13.50" thickBot="1" customHeight="1">
      <c r="A33" s="21" t="s">
        <v>68</v>
      </c>
      <c r="B33" s="21"/>
      <c r="C33" s="22"/>
      <c r="D33" s="22"/>
      <c r="E33" s="23"/>
      <c r="F33" s="24" t="s">
        <v>69</v>
      </c>
      <c r="G33" s="25"/>
      <c r="H33" s="26">
        <f ca="1">ROUND(SUM(INDIRECT(ADDRESS(ROW()+(-1), COLUMN()+(0), 1)),INDIRECT(ADDRESS(ROW()+(-3), COLUMN()+(0), 1)),INDIRECT(ADDRESS(ROW()+(-12), COLUMN()+(0), 1)),INDIRECT(ADDRESS(ROW()+(-17), COLUMN()+(0), 1))), 2)</f>
        <v>205.62</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