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<sst xmlns="http://schemas.openxmlformats.org/spreadsheetml/2006/main" count="41" uniqueCount="41">
  <si>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</si>
  <si>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IBH050</t>
  </si>
  <si>
    <t xml:space="preserve">Ud</t>
  </si>
  <si>
    <t xml:space="preserve">Fancoil de cassette.</t>
  </si>
  <si>
    <r>
      <rPr>
        <sz val="8.25"/>
        <color rgb="FF000000"/>
        <rFont val="Arial"/>
        <family val="2"/>
      </rPr>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 Regulación: control remoto por cable, conectable al bus M-Net, modelo PAR-U02MEDA-J. Incluso elementos para suspensión del techo.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</si>
  <si>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</si>
  <si>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</si>
  <si>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</si>
  <si>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</si>
  <si>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</si>
  <si>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</si>
  <si>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</si>
  <si>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mt42mee154a</t>
  </si>
  <si>
    <t xml:space="preserve">Ud</t>
  </si>
  <si>
    <t xml:space="preserve">Fancoil de cassette, de 4 vías, para techo modular de 600x600 mm, gama Hybrid City Multi, modelo PLFY-WP10VFM-E "MITSUBISHI ELECTRIC", potencia frigorífica nominal 1,2 kW (temperatura de bulbo seco del aire interior 27°C, temperatura de bulbo húmedo del aire interior 19°C, temperatura de bulbo seco del aire exterior 35°C) potencia calorífica nominal 1,4 kW (temperatura de bulbo seco del aire interior 20°C, temperatura de bulbo seco del aire exterior 7°C, temperatura de bulbo húmedo del aire exterior 6°C), consumo eléctrico nominal en refrigeración 0,02 kW, consumo eléctrico nominal en calefacción 0,02 kW, de 208x570x570 mm, peso 13 kg, con ventilador de cuatro velocidades, ajuste automático de la velocidad del ventilador, presión sonora a velocidad baja 25 dBA, caudal de aire a velocidad alta 7 m³/min, toma de aire exterior (hasta el 20% del caudal de aire nominal), posibilidad de cerrar cualquiera de las vías de impulsión para facilitar la instalación en ángulos y pasillos y la graduación de éstas mediante el control remoto y bomba de drenaje.</t>
  </si>
  <si>
    <t xml:space="preserve">mt42www090</t>
  </si>
  <si>
    <t xml:space="preserve">Ud</t>
  </si>
  <si>
    <t xml:space="preserve">Kit de soportes para suspensión del techo, formado por cuatro varillas roscadas de acero galvanizado, con sus tacos, tuercas y arandelas correspondientes.</t>
  </si>
  <si>
    <t xml:space="preserve">mt42mee810a</t>
  </si>
  <si>
    <t xml:space="preserve">Ud</t>
  </si>
  <si>
    <t xml:space="preserve">Control remoto por cable, conectable al bus M-Net, modelo PAR-U02MEDA-J "MITSUBISHI ELECTRIC", 140x25x120 mm, con pantalla táctil LCD retroiluminada con matriz de puntos, indicador del estado de funcionamiento con LED multicolor configurable (10 colores disponibles), sonda de temperatura ambiente, función de doble temperatura de consigna, función marcha/dentención, y 8 acciones programables para cada día de la semana.</t>
  </si>
  <si>
    <t xml:space="preserve">mt35aia090aa</t>
  </si>
  <si>
    <t xml:space="preserve">m</t>
  </si>
  <si>
    <t xml:space="preserve">Tubo rígido de PVC, enchufable, curvable en caliente, de color negro, de 16 mm de diámetro nominal, para canalización fija en superficie. Resistencia a la compresión 1250 N, resistencia al impacto 2 julios, temperatura de trabajo -5°C hasta 60°C, con grado de protección IP547, propiedades eléctricas: aislante, no propagador de la llama. Incluso abrazaderas, elementos de sujeción y accesorios (curvas, manguitos, tes, codos y curvas flexibles).</t>
  </si>
  <si>
    <t xml:space="preserve">mt42mee760</t>
  </si>
  <si>
    <t xml:space="preserve">m</t>
  </si>
  <si>
    <t xml:space="preserve">Cable bus de comunicaciones, de 2 hilos, de 0,5 mm² de sección por hilo.</t>
  </si>
  <si>
    <t xml:space="preserve">Subtotal materiales:</t>
  </si>
  <si>
    <t xml:space="preserve">Mano de obra</t>
  </si>
  <si>
    <t xml:space="preserve">mo005</t>
  </si>
  <si>
    <t xml:space="preserve">h</t>
  </si>
  <si>
    <t xml:space="preserve">Especialista instalador de climatización.</t>
  </si>
  <si>
    <t xml:space="preserve">mo104</t>
  </si>
  <si>
    <t xml:space="preserve">h</t>
  </si>
  <si>
    <t xml:space="preserve">Ayudante 1ª instalador de climatización.</t>
  </si>
  <si>
    <t xml:space="preserve">Subtotal mano de obra:</t>
  </si>
  <si>
    <t xml:space="preserve">Herramienta menor</t>
  </si>
  <si>
    <t xml:space="preserve">%</t>
  </si>
  <si>
    <t xml:space="preserve">Herramienta menor</t>
  </si>
  <si>
    <t xml:space="preserve">Coste de mantenimiento decenal: 5.917,88Bs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</si>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</sst>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7.65" customWidth="1"/>
    <col min="4" max="4" width="70.89"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9.50" thickBot="1" customHeight="1">
      <c r="A10" s="1" t="s">
        <v>12</v>
      </c>
      <c r="B10" s="1"/>
      <c r="C10" s="10" t="s">
        <v>13</v>
      </c>
      <c r="D10" s="1" t="s">
        <v>14</v>
      </c>
      <c r="E10" s="11">
        <v>1</v>
      </c>
      <c r="F10" s="12">
        <v>16969.1</v>
      </c>
      <c r="G10" s="12">
        <f ca="1">ROUND(INDIRECT(ADDRESS(ROW()+(0), COLUMN()+(-2), 1))*INDIRECT(ADDRESS(ROW()+(0), COLUMN()+(-1), 1)), 2)</f>
        <v>16969.1</v>
      </c>
    </row>
    <row r="11" spans="1:7" ht="24.00" thickBot="1" customHeight="1">
      <c r="A11" s="1" t="s">
        <v>15</v>
      </c>
      <c r="B11" s="1"/>
      <c r="C11" s="10" t="s">
        <v>16</v>
      </c>
      <c r="D11" s="1" t="s">
        <v>17</v>
      </c>
      <c r="E11" s="11">
        <v>1</v>
      </c>
      <c r="F11" s="12">
        <v>209.49</v>
      </c>
      <c r="G11" s="12">
        <f ca="1">ROUND(INDIRECT(ADDRESS(ROW()+(0), COLUMN()+(-2), 1))*INDIRECT(ADDRESS(ROW()+(0), COLUMN()+(-1), 1)), 2)</f>
        <v>209.49</v>
      </c>
    </row>
    <row r="12" spans="1:7" ht="66.00" thickBot="1" customHeight="1">
      <c r="A12" s="1" t="s">
        <v>18</v>
      </c>
      <c r="B12" s="1"/>
      <c r="C12" s="10" t="s">
        <v>19</v>
      </c>
      <c r="D12" s="1" t="s">
        <v>20</v>
      </c>
      <c r="E12" s="11">
        <v>1</v>
      </c>
      <c r="F12" s="12">
        <v>3304.3</v>
      </c>
      <c r="G12" s="12">
        <f ca="1">ROUND(INDIRECT(ADDRESS(ROW()+(0), COLUMN()+(-2), 1))*INDIRECT(ADDRESS(ROW()+(0), COLUMN()+(-1), 1)), 2)</f>
        <v>3304.3</v>
      </c>
    </row>
    <row r="13" spans="1:7" ht="66.00" thickBot="1" customHeight="1">
      <c r="A13" s="1" t="s">
        <v>21</v>
      </c>
      <c r="B13" s="1"/>
      <c r="C13" s="10" t="s">
        <v>22</v>
      </c>
      <c r="D13" s="1" t="s">
        <v>23</v>
      </c>
      <c r="E13" s="11">
        <v>3</v>
      </c>
      <c r="F13" s="12">
        <v>10.82</v>
      </c>
      <c r="G13" s="12">
        <f ca="1">ROUND(INDIRECT(ADDRESS(ROW()+(0), COLUMN()+(-2), 1))*INDIRECT(ADDRESS(ROW()+(0), COLUMN()+(-1), 1)), 2)</f>
        <v>32.46</v>
      </c>
    </row>
    <row r="14" spans="1:7" ht="13.50" thickBot="1" customHeight="1">
      <c r="A14" s="1" t="s">
        <v>24</v>
      </c>
      <c r="B14" s="1"/>
      <c r="C14" s="10" t="s">
        <v>25</v>
      </c>
      <c r="D14" s="1" t="s">
        <v>26</v>
      </c>
      <c r="E14" s="13">
        <v>3</v>
      </c>
      <c r="F14" s="14">
        <v>28.57</v>
      </c>
      <c r="G14" s="14">
        <f ca="1">ROUND(INDIRECT(ADDRESS(ROW()+(0), COLUMN()+(-2), 1))*INDIRECT(ADDRESS(ROW()+(0), COLUMN()+(-1), 1)), 2)</f>
        <v>85.71</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20601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1.182</v>
      </c>
      <c r="F17" s="12">
        <v>58.74</v>
      </c>
      <c r="G17" s="12">
        <f ca="1">ROUND(INDIRECT(ADDRESS(ROW()+(0), COLUMN()+(-2), 1))*INDIRECT(ADDRESS(ROW()+(0), COLUMN()+(-1), 1)), 2)</f>
        <v>69.43</v>
      </c>
    </row>
    <row r="18" spans="1:7" ht="13.50" thickBot="1" customHeight="1">
      <c r="A18" s="1" t="s">
        <v>32</v>
      </c>
      <c r="B18" s="1"/>
      <c r="C18" s="10" t="s">
        <v>33</v>
      </c>
      <c r="D18" s="1" t="s">
        <v>34</v>
      </c>
      <c r="E18" s="13">
        <v>1.182</v>
      </c>
      <c r="F18" s="14">
        <v>42.65</v>
      </c>
      <c r="G18" s="14">
        <f ca="1">ROUND(INDIRECT(ADDRESS(ROW()+(0), COLUMN()+(-2), 1))*INDIRECT(ADDRESS(ROW()+(0), COLUMN()+(-1), 1)), 2)</f>
        <v>50.41</v>
      </c>
    </row>
    <row r="19" spans="1:7" ht="13.50" thickBot="1" customHeight="1">
      <c r="A19" s="15"/>
      <c r="B19" s="15"/>
      <c r="C19" s="15"/>
      <c r="D19" s="15"/>
      <c r="E19" s="9" t="s">
        <v>35</v>
      </c>
      <c r="F19" s="9"/>
      <c r="G19" s="17">
        <f ca="1">ROUND(SUM(INDIRECT(ADDRESS(ROW()+(-1), COLUMN()+(0), 1)),INDIRECT(ADDRESS(ROW()+(-2), COLUMN()+(0), 1))), 2)</f>
        <v>119.84</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20720.9</v>
      </c>
      <c r="G21" s="14">
        <f ca="1">ROUND(INDIRECT(ADDRESS(ROW()+(0), COLUMN()+(-2), 1))*INDIRECT(ADDRESS(ROW()+(0), COLUMN()+(-1), 1))/100, 2)</f>
        <v>414.42</v>
      </c>
    </row>
    <row r="22" spans="1:7" ht="13.50" thickBot="1" customHeight="1">
      <c r="A22" s="21" t="s">
        <v>39</v>
      </c>
      <c r="B22" s="21"/>
      <c r="C22" s="22"/>
      <c r="D22" s="23"/>
      <c r="E22" s="24" t="s">
        <v>40</v>
      </c>
      <c r="F22" s="25"/>
      <c r="G22" s="26">
        <f ca="1">ROUND(SUM(INDIRECT(ADDRESS(ROW()+(-1), COLUMN()+(0), 1)),INDIRECT(ADDRESS(ROW()+(-3), COLUMN()+(0), 1)),INDIRECT(ADDRESS(ROW()+(-7), COLUMN()+(0), 1))), 2)</f>
        <v>21135.3</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