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<sst xmlns="http://schemas.openxmlformats.org/spreadsheetml/2006/main" count="43" uniqueCount="43">
  <si>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</si>
  <si>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EHV011</t>
  </si>
  <si>
    <t xml:space="preserve">m²</t>
  </si>
  <si>
    <t xml:space="preserve">Sistema de encofrado para viga.</t>
  </si>
  <si>
    <r>
      <rPr>
        <sz val="8.25"/>
        <color rgb="FF000000"/>
        <rFont val="Arial"/>
        <family val="2"/>
      </rPr>
      <t xml:space="preserve">Montaje y desmontaje de sistema de encofrado para formación de viga descolgada, recta, de hormigón armado, con acabado para revestir en planta de hasta 3 m de altura libre, formado por: superficie encofrante de tableros de madera tratada, reforzados con varillas y perfiles, amortizables en 25 usos; estructura soporte horizontal de sopandas metálicas y accesorios de montaje, amortizables en 150 usos y estructura soporte vertical de puntales metálicos, amortizables en 150 usos. Incluso líquido desencofrante MasterFinish RL 294 "MBCC de Sika", para evitar la adherencia del hormigón al encofrado.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</si>
  <si>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</si>
  <si>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</si>
  <si>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</si>
  <si>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</si>
  <si>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</si>
  <si>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</si>
  <si>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</si>
  <si>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mt08eft030a</t>
  </si>
  <si>
    <t xml:space="preserve">m²</t>
  </si>
  <si>
    <t xml:space="preserve">Tablero de madera tratada, de 22 mm de espesor, reforzado con varillas y perfiles.</t>
  </si>
  <si>
    <t xml:space="preserve">mt08eva030</t>
  </si>
  <si>
    <t xml:space="preserve">m²</t>
  </si>
  <si>
    <t xml:space="preserve">Estructura soporte para encofrado recuperable, compuesta de: sopandas metálicas y accesorios de montaje.</t>
  </si>
  <si>
    <t xml:space="preserve">mt50spa081a</t>
  </si>
  <si>
    <t xml:space="preserve">Ud</t>
  </si>
  <si>
    <t xml:space="preserve">Puntal metálico telescópico, de hasta 3 m de altura.</t>
  </si>
  <si>
    <t xml:space="preserve">mt08cim030b</t>
  </si>
  <si>
    <t xml:space="preserve">m³</t>
  </si>
  <si>
    <t xml:space="preserve">Madera de pino.</t>
  </si>
  <si>
    <t xml:space="preserve">mt08var060</t>
  </si>
  <si>
    <t xml:space="preserve">kg</t>
  </si>
  <si>
    <t xml:space="preserve">Puntas de acero de 20x100 mm.</t>
  </si>
  <si>
    <t xml:space="preserve">mt08dba010g</t>
  </si>
  <si>
    <t xml:space="preserve">l</t>
  </si>
  <si>
    <t xml:space="preserve">Agente desmoldeante, a base de aceites especiales, emulsionable en agua MasterFinish RL 294 "MBCC de Sika", para encofrados metálicos, fenólicos o de madera.</t>
  </si>
  <si>
    <t xml:space="preserve">Subtotal materiales:</t>
  </si>
  <si>
    <t xml:space="preserve">Mano de obra</t>
  </si>
  <si>
    <t xml:space="preserve">mo044</t>
  </si>
  <si>
    <t xml:space="preserve">h</t>
  </si>
  <si>
    <t xml:space="preserve">Encofrador.</t>
  </si>
  <si>
    <t xml:space="preserve">mo091</t>
  </si>
  <si>
    <t xml:space="preserve">h</t>
  </si>
  <si>
    <t xml:space="preserve">Ayudante 1ª de encofrador.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</si>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</sst>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5.48" customWidth="1"/>
    <col min="6" max="6" width="11.05" customWidth="1"/>
    <col min="7" max="7" width="12.92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0.046</v>
      </c>
      <c r="G10" s="12">
        <v>354.29</v>
      </c>
      <c r="H10" s="12">
        <f ca="1">ROUND(INDIRECT(ADDRESS(ROW()+(0), COLUMN()+(-2), 1))*INDIRECT(ADDRESS(ROW()+(0), COLUMN()+(-1), 1)), 2)</f>
        <v>16.3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0.008</v>
      </c>
      <c r="G11" s="12">
        <v>794.23</v>
      </c>
      <c r="H11" s="12">
        <f ca="1">ROUND(INDIRECT(ADDRESS(ROW()+(0), COLUMN()+(-2), 1))*INDIRECT(ADDRESS(ROW()+(0), COLUMN()+(-1), 1)), 2)</f>
        <v>6.35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0.027</v>
      </c>
      <c r="G12" s="12">
        <v>145.86</v>
      </c>
      <c r="H12" s="12">
        <f ca="1">ROUND(INDIRECT(ADDRESS(ROW()+(0), COLUMN()+(-2), 1))*INDIRECT(ADDRESS(ROW()+(0), COLUMN()+(-1), 1)), 2)</f>
        <v>3.94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0.003</v>
      </c>
      <c r="G13" s="12">
        <v>2768.11</v>
      </c>
      <c r="H13" s="12">
        <f ca="1">ROUND(INDIRECT(ADDRESS(ROW()+(0), COLUMN()+(-2), 1))*INDIRECT(ADDRESS(ROW()+(0), COLUMN()+(-1), 1)), 2)</f>
        <v>8.3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0.04</v>
      </c>
      <c r="G14" s="12">
        <v>68.13</v>
      </c>
      <c r="H14" s="12">
        <f ca="1">ROUND(INDIRECT(ADDRESS(ROW()+(0), COLUMN()+(-2), 1))*INDIRECT(ADDRESS(ROW()+(0), COLUMN()+(-1), 1)), 2)</f>
        <v>2.73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0.03</v>
      </c>
      <c r="G15" s="14">
        <v>14.48</v>
      </c>
      <c r="H15" s="14">
        <f ca="1">ROUND(INDIRECT(ADDRESS(ROW()+(0), COLUMN()+(-2), 1))*INDIRECT(ADDRESS(ROW()+(0), COLUMN()+(-1), 1)), 2)</f>
        <v>0.43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38.05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1">
        <v>0.678</v>
      </c>
      <c r="G18" s="12">
        <v>59.49</v>
      </c>
      <c r="H18" s="12">
        <f ca="1">ROUND(INDIRECT(ADDRESS(ROW()+(0), COLUMN()+(-2), 1))*INDIRECT(ADDRESS(ROW()+(0), COLUMN()+(-1), 1)), 2)</f>
        <v>40.33</v>
      </c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0.678</v>
      </c>
      <c r="G19" s="14">
        <v>44.44</v>
      </c>
      <c r="H19" s="14">
        <f ca="1">ROUND(INDIRECT(ADDRESS(ROW()+(0), COLUMN()+(-2), 1))*INDIRECT(ADDRESS(ROW()+(0), COLUMN()+(-1), 1)), 2)</f>
        <v>30.13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1))), 2)</f>
        <v>70.46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20" t="s">
        <v>40</v>
      </c>
      <c r="D22" s="20"/>
      <c r="E22" s="19" t="s">
        <v>41</v>
      </c>
      <c r="F22" s="13">
        <v>2</v>
      </c>
      <c r="G22" s="14">
        <f ca="1">ROUND(SUM(INDIRECT(ADDRESS(ROW()+(-2), COLUMN()+(1), 1)),INDIRECT(ADDRESS(ROW()+(-6), COLUMN()+(1), 1))), 2)</f>
        <v>108.51</v>
      </c>
      <c r="H22" s="14">
        <f ca="1">ROUND(INDIRECT(ADDRESS(ROW()+(0), COLUMN()+(-2), 1))*INDIRECT(ADDRESS(ROW()+(0), COLUMN()+(-1), 1))/100, 2)</f>
        <v>2.17</v>
      </c>
    </row>
    <row r="23" spans="1:8" ht="13.50" thickBot="1" customHeight="1">
      <c r="A23" s="8"/>
      <c r="B23" s="8"/>
      <c r="C23" s="8"/>
      <c r="D23" s="8"/>
      <c r="E23" s="8"/>
      <c r="F23" s="21" t="s">
        <v>42</v>
      </c>
      <c r="G23" s="21"/>
      <c r="H23" s="22">
        <f ca="1">ROUND(SUM(INDIRECT(ADDRESS(ROW()+(-1), COLUMN()+(0), 1)),INDIRECT(ADDRESS(ROW()+(-3), COLUMN()+(0), 1)),INDIRECT(ADDRESS(ROW()+(-7), COLUMN()+(0), 1))), 2)</f>
        <v>110.68</v>
      </c>
    </row>
  </sheetData>
  <mergeCells count="4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B23"/>
    <mergeCell ref="C23:D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