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<sst xmlns="http://schemas.openxmlformats.org/spreadsheetml/2006/main" count="52" uniqueCount="52">
  <si>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</si>
  <si>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EHH030</t>
  </si>
  <si>
    <t xml:space="preserve">m</t>
  </si>
  <si>
    <t xml:space="preserve">Refuerzo de viga descolgada de hormigón armado, mediante recrecido con hormigón armado.</t>
  </si>
  <si>
    <r>
      <rPr>
        <sz val="8.25"/>
        <color rgb="FF000000"/>
        <rFont val="Arial"/>
        <family val="2"/>
      </rPr>
      <t xml:space="preserve">Refuerzo de viga de hormigón armado de 20 cm de alma, mediante recrecido de hormigón armado de 10 cm en la cara inferior, realizado con hormigón H21, para un ambiente no severo, tamaño máximo del agregado 12,5 mm, consistencia blanda, premezclado en planta, y vaciado con bomba, y acero AH 500, con una cuantía de 40 kg/m³; previa aplicación de una capa continua de adhesivo tixotrópico de dos componentes a base de resina epoxi, MasterBrace ADH 1460 "MBCC de Sika", sobre la superficie del hormigón endurecido. El precio incluye el montaje y desmontaje del sistema de encofrado y el corte, doblado y montaje de la armadura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</si>
  <si>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</si>
  <si>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</si>
  <si>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</si>
  <si>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</si>
  <si>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</si>
  <si>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</si>
  <si>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</si>
  <si>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mt09reh120d</t>
  </si>
  <si>
    <t xml:space="preserve">kg</t>
  </si>
  <si>
    <t xml:space="preserve">Adhesivo tixotrópico de dos componentes a base de resina epoxi, MasterBrace ADH 1460 "MBCC de Sika", para la correcta unión entre el hormigón fresco y el hormigón endurecido o para mejorar la adherencia del hormigón endurecido y el acero.</t>
  </si>
  <si>
    <t xml:space="preserve">mt10haf120bc</t>
  </si>
  <si>
    <t xml:space="preserve">m³</t>
  </si>
  <si>
    <t xml:space="preserve">Hormigón H21, para un ambiente no severo, tamaño máximo del agregado 12,5 mm, consistencia blanda, con un asentamiento de 6 a 9 cm, medido con el cono de Abrams, premezclado en planta, según CBH 87.</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</si>
  <si>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</si>
  <si>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</si>
  <si>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</si>
  <si>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</si>
  <si>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</si>
  <si>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</si>
  <si>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mt08eva010a</t>
  </si>
  <si>
    <t xml:space="preserve">m²</t>
  </si>
  <si>
    <t xml:space="preserve">Sistema de encofrado recuperable para la ejecución de vigas de hormigón para revestir, compuesto de: puntales metálicos telescópicos, sopandas metálicas y superficie encofrante de madera tratada reforzada con varillas y perfiles, hasta 3 m de altura libre de planta.</t>
  </si>
  <si>
    <t xml:space="preserve">Subtotal materiales:</t>
  </si>
  <si>
    <t xml:space="preserve">Equipo y herramienta</t>
  </si>
  <si>
    <t xml:space="preserve">mq06bhe010</t>
  </si>
  <si>
    <t xml:space="preserve">h</t>
  </si>
  <si>
    <t xml:space="preserve">Camión bomba estacionado en obra, para bombeo de hormigón.</t>
  </si>
  <si>
    <t xml:space="preserve">Subtotal equipo y herramienta:</t>
  </si>
  <si>
    <t xml:space="preserve">Mano de obra</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</si>
  <si>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</si>
  <si>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</si>
  <si>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</si>
  <si>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</si>
  <si>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</si>
  <si>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</si>
  <si>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</si>
  <si>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</si>
  <si>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</si>
  <si>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</si>
  <si>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</si>
  <si>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</si>
  <si>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</si>
  <si>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</si>
  <si>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</si>
  <si>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</si>
  <si>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t xml:space="preserve">Coste de mantenimiento decenal: 19,54Bs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</si>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</sst>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31" customWidth="1"/>
    <col min="4" max="4" width="68.68" customWidth="1"/>
    <col min="5" max="5" width="14.11" customWidth="1"/>
    <col min="6" max="6" width="15.98"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0.66</v>
      </c>
      <c r="F10" s="12">
        <v>90.31</v>
      </c>
      <c r="G10" s="12">
        <f ca="1">ROUND(INDIRECT(ADDRESS(ROW()+(0), COLUMN()+(-2), 1))*INDIRECT(ADDRESS(ROW()+(0), COLUMN()+(-1), 1)), 2)</f>
        <v>59.6</v>
      </c>
    </row>
    <row r="11" spans="1:7" ht="34.50" thickBot="1" customHeight="1">
      <c r="A11" s="1" t="s">
        <v>15</v>
      </c>
      <c r="B11" s="1"/>
      <c r="C11" s="10" t="s">
        <v>16</v>
      </c>
      <c r="D11" s="1" t="s">
        <v>17</v>
      </c>
      <c r="E11" s="11">
        <v>0.042</v>
      </c>
      <c r="F11" s="12">
        <v>827.74</v>
      </c>
      <c r="G11" s="12">
        <f ca="1">ROUND(INDIRECT(ADDRESS(ROW()+(0), COLUMN()+(-2), 1))*INDIRECT(ADDRESS(ROW()+(0), COLUMN()+(-1), 1)), 2)</f>
        <v>34.77</v>
      </c>
    </row>
    <row r="12" spans="1:7" ht="24.00" thickBot="1" customHeight="1">
      <c r="A12" s="1" t="s">
        <v>18</v>
      </c>
      <c r="B12" s="1"/>
      <c r="C12" s="10" t="s">
        <v>19</v>
      </c>
      <c r="D12" s="1" t="s">
        <v>20</v>
      </c>
      <c r="E12" s="11">
        <v>1.632</v>
      </c>
      <c r="F12" s="12">
        <v>8.83</v>
      </c>
      <c r="G12" s="12">
        <f ca="1">ROUND(INDIRECT(ADDRESS(ROW()+(0), COLUMN()+(-2), 1))*INDIRECT(ADDRESS(ROW()+(0), COLUMN()+(-1), 1)), 2)</f>
        <v>14.41</v>
      </c>
    </row>
    <row r="13" spans="1:7" ht="13.50" thickBot="1" customHeight="1">
      <c r="A13" s="1" t="s">
        <v>21</v>
      </c>
      <c r="B13" s="1"/>
      <c r="C13" s="10" t="s">
        <v>22</v>
      </c>
      <c r="D13" s="1" t="s">
        <v>23</v>
      </c>
      <c r="E13" s="11">
        <v>0.018</v>
      </c>
      <c r="F13" s="12">
        <v>11.68</v>
      </c>
      <c r="G13" s="12">
        <f ca="1">ROUND(INDIRECT(ADDRESS(ROW()+(0), COLUMN()+(-2), 1))*INDIRECT(ADDRESS(ROW()+(0), COLUMN()+(-1), 1)), 2)</f>
        <v>0.21</v>
      </c>
    </row>
    <row r="14" spans="1:7" ht="45.00" thickBot="1" customHeight="1">
      <c r="A14" s="1" t="s">
        <v>24</v>
      </c>
      <c r="B14" s="1"/>
      <c r="C14" s="10" t="s">
        <v>25</v>
      </c>
      <c r="D14" s="1" t="s">
        <v>26</v>
      </c>
      <c r="E14" s="13">
        <v>0.4</v>
      </c>
      <c r="F14" s="14">
        <v>229.7</v>
      </c>
      <c r="G14" s="14">
        <f ca="1">ROUND(INDIRECT(ADDRESS(ROW()+(0), COLUMN()+(-2), 1))*INDIRECT(ADDRESS(ROW()+(0), COLUMN()+(-1), 1)), 2)</f>
        <v>91.88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200.87</v>
      </c>
    </row>
    <row r="16" spans="1:7" ht="13.50" thickBot="1" customHeight="1">
      <c r="A16" s="15">
        <v>2</v>
      </c>
      <c r="B16" s="15"/>
      <c r="C16" s="15"/>
      <c r="D16" s="18" t="s">
        <v>28</v>
      </c>
      <c r="E16" s="18"/>
      <c r="F16" s="15"/>
      <c r="G16" s="15"/>
    </row>
    <row r="17" spans="1:7" ht="13.50" thickBot="1" customHeight="1">
      <c r="A17" s="1" t="s">
        <v>29</v>
      </c>
      <c r="B17" s="1"/>
      <c r="C17" s="10" t="s">
        <v>30</v>
      </c>
      <c r="D17" s="1" t="s">
        <v>31</v>
      </c>
      <c r="E17" s="13">
        <v>0.002</v>
      </c>
      <c r="F17" s="14">
        <v>1256.67</v>
      </c>
      <c r="G17" s="14">
        <f ca="1">ROUND(INDIRECT(ADDRESS(ROW()+(0), COLUMN()+(-2), 1))*INDIRECT(ADDRESS(ROW()+(0), COLUMN()+(-1), 1)), 2)</f>
        <v>2.51</v>
      </c>
    </row>
    <row r="18" spans="1:7" ht="13.50" thickBot="1" customHeight="1">
      <c r="A18" s="15"/>
      <c r="B18" s="15"/>
      <c r="C18" s="15"/>
      <c r="D18" s="15"/>
      <c r="E18" s="9" t="s">
        <v>32</v>
      </c>
      <c r="F18" s="9"/>
      <c r="G18" s="17">
        <f ca="1">ROUND(SUM(INDIRECT(ADDRESS(ROW()+(-1), COLUMN()+(0), 1))), 2)</f>
        <v>2.51</v>
      </c>
    </row>
    <row r="19" spans="1:7" ht="13.50" thickBot="1" customHeight="1">
      <c r="A19" s="15">
        <v>3</v>
      </c>
      <c r="B19" s="15"/>
      <c r="C19" s="15"/>
      <c r="D19" s="18" t="s">
        <v>33</v>
      </c>
      <c r="E19" s="18"/>
      <c r="F19" s="15"/>
      <c r="G19" s="15"/>
    </row>
    <row r="20" spans="1:7" ht="13.50" thickBot="1" customHeight="1">
      <c r="A20" s="1" t="s">
        <v>34</v>
      </c>
      <c r="B20" s="1"/>
      <c r="C20" s="10" t="s">
        <v>35</v>
      </c>
      <c r="D20" s="1" t="s">
        <v>36</v>
      </c>
      <c r="E20" s="11">
        <v>0.025</v>
      </c>
      <c r="F20" s="12">
        <v>62.1</v>
      </c>
      <c r="G20" s="12">
        <f ca="1">ROUND(INDIRECT(ADDRESS(ROW()+(0), COLUMN()+(-2), 1))*INDIRECT(ADDRESS(ROW()+(0), COLUMN()+(-1), 1)), 2)</f>
        <v>1.55</v>
      </c>
    </row>
    <row r="21" spans="1:7" ht="13.50" thickBot="1" customHeight="1">
      <c r="A21" s="1" t="s">
        <v>37</v>
      </c>
      <c r="B21" s="1"/>
      <c r="C21" s="10" t="s">
        <v>38</v>
      </c>
      <c r="D21" s="1" t="s">
        <v>39</v>
      </c>
      <c r="E21" s="11">
        <v>0.027</v>
      </c>
      <c r="F21" s="12">
        <v>46.39</v>
      </c>
      <c r="G21" s="12">
        <f ca="1">ROUND(INDIRECT(ADDRESS(ROW()+(0), COLUMN()+(-2), 1))*INDIRECT(ADDRESS(ROW()+(0), COLUMN()+(-1), 1)), 2)</f>
        <v>1.25</v>
      </c>
    </row>
    <row r="22" spans="1:7" ht="13.50" thickBot="1" customHeight="1">
      <c r="A22" s="1" t="s">
        <v>40</v>
      </c>
      <c r="B22" s="1"/>
      <c r="C22" s="10" t="s">
        <v>41</v>
      </c>
      <c r="D22" s="1" t="s">
        <v>42</v>
      </c>
      <c r="E22" s="11">
        <v>0.8</v>
      </c>
      <c r="F22" s="12">
        <v>62.1</v>
      </c>
      <c r="G22" s="12">
        <f ca="1">ROUND(INDIRECT(ADDRESS(ROW()+(0), COLUMN()+(-2), 1))*INDIRECT(ADDRESS(ROW()+(0), COLUMN()+(-1), 1)), 2)</f>
        <v>49.68</v>
      </c>
    </row>
    <row r="23" spans="1:7" ht="13.50" thickBot="1" customHeight="1">
      <c r="A23" s="1" t="s">
        <v>43</v>
      </c>
      <c r="B23" s="1"/>
      <c r="C23" s="10" t="s">
        <v>44</v>
      </c>
      <c r="D23" s="1" t="s">
        <v>45</v>
      </c>
      <c r="E23" s="13">
        <v>0.385</v>
      </c>
      <c r="F23" s="14">
        <v>46.39</v>
      </c>
      <c r="G23" s="14">
        <f ca="1">ROUND(INDIRECT(ADDRESS(ROW()+(0), COLUMN()+(-2), 1))*INDIRECT(ADDRESS(ROW()+(0), COLUMN()+(-1), 1)), 2)</f>
        <v>17.86</v>
      </c>
    </row>
    <row r="24" spans="1:7" ht="13.50" thickBot="1" customHeight="1">
      <c r="A24" s="15"/>
      <c r="B24" s="15"/>
      <c r="C24" s="15"/>
      <c r="D24" s="15"/>
      <c r="E24" s="9" t="s">
        <v>46</v>
      </c>
      <c r="F24" s="9"/>
      <c r="G24" s="17">
        <f ca="1">ROUND(SUM(INDIRECT(ADDRESS(ROW()+(-1), COLUMN()+(0), 1)),INDIRECT(ADDRESS(ROW()+(-2), COLUMN()+(0), 1)),INDIRECT(ADDRESS(ROW()+(-3), COLUMN()+(0), 1)),INDIRECT(ADDRESS(ROW()+(-4), COLUMN()+(0), 1))), 2)</f>
        <v>70.34</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1)),INDIRECT(ADDRESS(ROW()+(-8), COLUMN()+(1), 1)),INDIRECT(ADDRESS(ROW()+(-11), COLUMN()+(1), 1))), 2)</f>
        <v>273.72</v>
      </c>
      <c r="G26" s="14">
        <f ca="1">ROUND(INDIRECT(ADDRESS(ROW()+(0), COLUMN()+(-2), 1))*INDIRECT(ADDRESS(ROW()+(0), COLUMN()+(-1), 1))/100, 2)</f>
        <v>5.47</v>
      </c>
    </row>
    <row r="27" spans="1:7" ht="13.50" thickBot="1" customHeight="1">
      <c r="A27" s="21" t="s">
        <v>50</v>
      </c>
      <c r="B27" s="21"/>
      <c r="C27" s="22"/>
      <c r="D27" s="23"/>
      <c r="E27" s="24" t="s">
        <v>51</v>
      </c>
      <c r="F27" s="25"/>
      <c r="G27" s="26">
        <f ca="1">ROUND(SUM(INDIRECT(ADDRESS(ROW()+(-1), COLUMN()+(0), 1)),INDIRECT(ADDRESS(ROW()+(-3), COLUMN()+(0), 1)),INDIRECT(ADDRESS(ROW()+(-9), COLUMN()+(0), 1)),INDIRECT(ADDRESS(ROW()+(-12), COLUMN()+(0), 1))), 2)</f>
        <v>279.19</v>
      </c>
    </row>
  </sheetData>
  <mergeCells count="31">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E18:F18"/>
    <mergeCell ref="A19:B19"/>
    <mergeCell ref="D19:E19"/>
    <mergeCell ref="A20:B20"/>
    <mergeCell ref="A21:B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