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<sst xmlns="http://schemas.openxmlformats.org/spreadsheetml/2006/main" count="78" uniqueCount="78">
  <si>
    <t xml:space="preserve"/>
  </si>
  <si>
    <t xml:space="preserve">CCP005</t>
  </si>
  <si>
    <t xml:space="preserve">m</t>
  </si>
  <si>
    <t xml:space="preserve">Murete guía para muro pantalla.</t>
  </si>
  <si>
    <r>
      <rPr>
        <sz val="8.25"/>
        <color rgb="FF000000"/>
        <rFont val="Arial"/>
        <family val="2"/>
      </rPr>
      <t xml:space="preserve">Doble murete guía, para muro pantalla, de hormigón armado de sección 70x25 cm; realizado con hormigón H21, para un ambiente no severo, tamaño máximo del agregado 20 mm, consistencia blanda, premezclado en planta, y vaciado desde camión, y acero AH 500, con una cuantía aproximada de 25 kg/m; montaje y desmontaje del sistema de encofrado recuperable metálico a dos caras. Incluso alambre de atar, separadores y líquido desencofrante MasterFinish RL 294 "MBCC de Sika", para evitar la adherencia del hormigón al encofrado. El precio incluye el corte, doblado, conformado de la armadura en taller de obra y el montaje en el lugar definitivo de su colocación en obra, la demolición del murete guía con retroexcavadora con martillo rompedor y la carga mecánica de escombros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</si>
  <si>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</si>
  <si>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</si>
  <si>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</si>
  <si>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</si>
  <si>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</si>
  <si>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</si>
  <si>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</si>
  <si>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mt08eme040</t>
  </si>
  <si>
    <t xml:space="preserve">m²</t>
  </si>
  <si>
    <t xml:space="preserve">Paneles metálicos de varias dimensiones, para encofrar elementos de hormigón.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</si>
  <si>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</si>
  <si>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</si>
  <si>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</si>
  <si>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</si>
  <si>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</si>
  <si>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</si>
  <si>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mt08eme051a</t>
  </si>
  <si>
    <t xml:space="preserve">m</t>
  </si>
  <si>
    <t xml:space="preserve">Fleje de acero galvanizado, para encofrado metálico.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</si>
  <si>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</si>
  <si>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</si>
  <si>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</si>
  <si>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</si>
  <si>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</si>
  <si>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</si>
  <si>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</si>
  <si>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</si>
  <si>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</si>
  <si>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mt07aco020a</t>
  </si>
  <si>
    <t xml:space="preserve">Ud</t>
  </si>
  <si>
    <t xml:space="preserve">Separador homologado para cimentaciones.</t>
  </si>
  <si>
    <t xml:space="preserve">mt07aco120b</t>
  </si>
  <si>
    <t xml:space="preserve">kg</t>
  </si>
  <si>
    <t xml:space="preserve">Acero en barras corrugadas CA-50 (fy=500 MPa), equivalente a AH 500 según CBH 87, de varios diámetros.</t>
  </si>
  <si>
    <t xml:space="preserve">mt10haf120bi</t>
  </si>
  <si>
    <t xml:space="preserve">m³</t>
  </si>
  <si>
    <t xml:space="preserve">Hormigón H21, para un ambiente no severo, tamaño máximo del agregado 20 mm, consistencia blanda, con un asentamiento de 6 a 9 cm, medido con el cono de Abrams, premezclado en planta, según CBH 87.</t>
  </si>
  <si>
    <t xml:space="preserve">Subtotal materiales:</t>
  </si>
  <si>
    <t xml:space="preserve">Equipo y herramienta</t>
  </si>
  <si>
    <t xml:space="preserve">mq01exn020a</t>
  </si>
  <si>
    <t xml:space="preserve">h</t>
  </si>
  <si>
    <t xml:space="preserve">Retroexcavadora hidráulica sobre neumáticos, de 105 kW.</t>
  </si>
  <si>
    <t xml:space="preserve">mq01ret010</t>
  </si>
  <si>
    <t xml:space="preserve">h</t>
  </si>
  <si>
    <t xml:space="preserve">Miniretrocargadora sobre neumáticos de 15 kW.</t>
  </si>
  <si>
    <t xml:space="preserve">Subtotal equipo y herramienta:</t>
  </si>
  <si>
    <t xml:space="preserve">Mano de obra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</si>
  <si>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</si>
  <si>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</si>
  <si>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</si>
  <si>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</si>
  <si>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</si>
  <si>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1ª de encofrador.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</si>
  <si>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</si>
  <si>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</si>
  <si>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</si>
  <si>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</si>
  <si>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</si>
  <si>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Ayudante 1ª de armador.</t>
  </si>
  <si>
    <t xml:space="preserve">mo045</t>
  </si>
  <si>
    <t xml:space="preserve">h</t>
  </si>
  <si>
    <t xml:space="preserve">Maestro hormigonero especialista en el vaciado y colocado del hormigón.</t>
  </si>
  <si>
    <t xml:space="preserve">mo092</t>
  </si>
  <si>
    <t xml:space="preserve">h</t>
  </si>
  <si>
    <t xml:space="preserve">Ayudante 1ª de hormigonero especialista en el vaciado y colocado del hormigón.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</si>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</sst>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02" customWidth="1"/>
    <col min="4" max="4" width="6.63" customWidth="1"/>
    <col min="5" max="5" width="67.83" customWidth="1"/>
    <col min="6" max="6" width="15.13" customWidth="1"/>
    <col min="7" max="7" width="14.9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0.007</v>
      </c>
      <c r="G10" s="12">
        <v>404.9</v>
      </c>
      <c r="H10" s="12">
        <f ca="1">ROUND(INDIRECT(ADDRESS(ROW()+(0), COLUMN()+(-2), 1))*INDIRECT(ADDRESS(ROW()+(0), COLUMN()+(-1), 1)), 2)</f>
        <v>2.83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0.028</v>
      </c>
      <c r="G11" s="12">
        <v>47.89</v>
      </c>
      <c r="H11" s="12">
        <f ca="1">ROUND(INDIRECT(ADDRESS(ROW()+(0), COLUMN()+(-2), 1))*INDIRECT(ADDRESS(ROW()+(0), COLUMN()+(-1), 1)), 2)</f>
        <v>1.34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0.018</v>
      </c>
      <c r="G12" s="12">
        <v>145.86</v>
      </c>
      <c r="H12" s="12">
        <f ca="1">ROUND(INDIRECT(ADDRESS(ROW()+(0), COLUMN()+(-2), 1))*INDIRECT(ADDRESS(ROW()+(0), COLUMN()+(-1), 1)), 2)</f>
        <v>2.63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0.14</v>
      </c>
      <c r="G13" s="12">
        <v>2.26</v>
      </c>
      <c r="H13" s="12">
        <f ca="1">ROUND(INDIRECT(ADDRESS(ROW()+(0), COLUMN()+(-2), 1))*INDIRECT(ADDRESS(ROW()+(0), COLUMN()+(-1), 1)), 2)</f>
        <v>0.32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0.37</v>
      </c>
      <c r="G14" s="12">
        <v>11.68</v>
      </c>
      <c r="H14" s="12">
        <f ca="1">ROUND(INDIRECT(ADDRESS(ROW()+(0), COLUMN()+(-2), 1))*INDIRECT(ADDRESS(ROW()+(0), COLUMN()+(-1), 1)), 2)</f>
        <v>4.32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0.14</v>
      </c>
      <c r="G15" s="12">
        <v>68.13</v>
      </c>
      <c r="H15" s="12">
        <f ca="1">ROUND(INDIRECT(ADDRESS(ROW()+(0), COLUMN()+(-2), 1))*INDIRECT(ADDRESS(ROW()+(0), COLUMN()+(-1), 1)), 2)</f>
        <v>9.54</v>
      </c>
    </row>
    <row r="16" spans="1:8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0.042</v>
      </c>
      <c r="G16" s="12">
        <v>14.48</v>
      </c>
      <c r="H16" s="12">
        <f ca="1">ROUND(INDIRECT(ADDRESS(ROW()+(0), COLUMN()+(-2), 1))*INDIRECT(ADDRESS(ROW()+(0), COLUMN()+(-1), 1)), 2)</f>
        <v>0.61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3</v>
      </c>
      <c r="G17" s="12">
        <v>1.19</v>
      </c>
      <c r="H17" s="12">
        <f ca="1">ROUND(INDIRECT(ADDRESS(ROW()+(0), COLUMN()+(-2), 1))*INDIRECT(ADDRESS(ROW()+(0), COLUMN()+(-1), 1)), 2)</f>
        <v>3.57</v>
      </c>
    </row>
    <row r="18" spans="1:8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26.25</v>
      </c>
      <c r="G18" s="12">
        <v>8.83</v>
      </c>
      <c r="H18" s="12">
        <f ca="1">ROUND(INDIRECT(ADDRESS(ROW()+(0), COLUMN()+(-2), 1))*INDIRECT(ADDRESS(ROW()+(0), COLUMN()+(-1), 1)), 2)</f>
        <v>231.79</v>
      </c>
    </row>
    <row r="19" spans="1:8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0.385</v>
      </c>
      <c r="G19" s="14">
        <v>803.63</v>
      </c>
      <c r="H19" s="14">
        <f ca="1">ROUND(INDIRECT(ADDRESS(ROW()+(0), COLUMN()+(-2), 1))*INDIRECT(ADDRESS(ROW()+(0), COLUMN()+(-1), 1)), 2)</f>
        <v>309.4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566.35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1">
        <v>0.231</v>
      </c>
      <c r="G22" s="12">
        <v>342.63</v>
      </c>
      <c r="H22" s="12">
        <f ca="1">ROUND(INDIRECT(ADDRESS(ROW()+(0), COLUMN()+(-2), 1))*INDIRECT(ADDRESS(ROW()+(0), COLUMN()+(-1), 1)), 2)</f>
        <v>79.15</v>
      </c>
    </row>
    <row r="23" spans="1:8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3">
        <v>0.108</v>
      </c>
      <c r="G23" s="14">
        <v>302.71</v>
      </c>
      <c r="H23" s="14">
        <f ca="1">ROUND(INDIRECT(ADDRESS(ROW()+(0), COLUMN()+(-2), 1))*INDIRECT(ADDRESS(ROW()+(0), COLUMN()+(-1), 1)), 2)</f>
        <v>32.69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1)),INDIRECT(ADDRESS(ROW()+(-2), COLUMN()+(0), 1))), 2)</f>
        <v>111.84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0.463</v>
      </c>
      <c r="G26" s="12">
        <v>59.49</v>
      </c>
      <c r="H26" s="12">
        <f ca="1">ROUND(INDIRECT(ADDRESS(ROW()+(0), COLUMN()+(-2), 1))*INDIRECT(ADDRESS(ROW()+(0), COLUMN()+(-1), 1)), 2)</f>
        <v>27.54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0.617</v>
      </c>
      <c r="G27" s="12">
        <v>44.44</v>
      </c>
      <c r="H27" s="12">
        <f ca="1">ROUND(INDIRECT(ADDRESS(ROW()+(0), COLUMN()+(-2), 1))*INDIRECT(ADDRESS(ROW()+(0), COLUMN()+(-1), 1)), 2)</f>
        <v>27.42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0.22</v>
      </c>
      <c r="G28" s="12">
        <v>59.49</v>
      </c>
      <c r="H28" s="12">
        <f ca="1">ROUND(INDIRECT(ADDRESS(ROW()+(0), COLUMN()+(-2), 1))*INDIRECT(ADDRESS(ROW()+(0), COLUMN()+(-1), 1)), 2)</f>
        <v>13.09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0.248</v>
      </c>
      <c r="G29" s="12">
        <v>44.44</v>
      </c>
      <c r="H29" s="12">
        <f ca="1">ROUND(INDIRECT(ADDRESS(ROW()+(0), COLUMN()+(-2), 1))*INDIRECT(ADDRESS(ROW()+(0), COLUMN()+(-1), 1)), 2)</f>
        <v>11.02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0.03</v>
      </c>
      <c r="G30" s="12">
        <v>59.49</v>
      </c>
      <c r="H30" s="12">
        <f ca="1">ROUND(INDIRECT(ADDRESS(ROW()+(0), COLUMN()+(-2), 1))*INDIRECT(ADDRESS(ROW()+(0), COLUMN()+(-1), 1)), 2)</f>
        <v>1.78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0.119</v>
      </c>
      <c r="G31" s="12">
        <v>44.44</v>
      </c>
      <c r="H31" s="12">
        <f ca="1">ROUND(INDIRECT(ADDRESS(ROW()+(0), COLUMN()+(-2), 1))*INDIRECT(ADDRESS(ROW()+(0), COLUMN()+(-1), 1)), 2)</f>
        <v>5.29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3">
        <v>0.254</v>
      </c>
      <c r="G32" s="14">
        <v>41.17</v>
      </c>
      <c r="H32" s="14">
        <f ca="1">ROUND(INDIRECT(ADDRESS(ROW()+(0), COLUMN()+(-2), 1))*INDIRECT(ADDRESS(ROW()+(0), COLUMN()+(-1), 1)), 2)</f>
        <v>10.46</v>
      </c>
    </row>
    <row r="33" spans="1:8" ht="13.50" thickBot="1" customHeight="1">
      <c r="A33" s="15"/>
      <c r="B33" s="15"/>
      <c r="C33" s="15"/>
      <c r="D33" s="15"/>
      <c r="E33" s="15"/>
      <c r="F33" s="9" t="s">
        <v>73</v>
      </c>
      <c r="G33" s="9"/>
      <c r="H3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96.6</v>
      </c>
    </row>
    <row r="34" spans="1:8" ht="13.50" thickBot="1" customHeight="1">
      <c r="A34" s="15">
        <v>4</v>
      </c>
      <c r="B34" s="15"/>
      <c r="C34" s="15"/>
      <c r="D34" s="15"/>
      <c r="E34" s="18" t="s">
        <v>74</v>
      </c>
      <c r="F34" s="18"/>
      <c r="G34" s="15"/>
      <c r="H34" s="15"/>
    </row>
    <row r="35" spans="1:8" ht="13.50" thickBot="1" customHeight="1">
      <c r="A35" s="19"/>
      <c r="B35" s="19"/>
      <c r="C35" s="20" t="s">
        <v>75</v>
      </c>
      <c r="D35" s="20"/>
      <c r="E35" s="19" t="s">
        <v>76</v>
      </c>
      <c r="F35" s="13">
        <v>2</v>
      </c>
      <c r="G35" s="14">
        <f ca="1">ROUND(SUM(INDIRECT(ADDRESS(ROW()+(-2), COLUMN()+(1), 1)),INDIRECT(ADDRESS(ROW()+(-11), COLUMN()+(1), 1)),INDIRECT(ADDRESS(ROW()+(-15), COLUMN()+(1), 1))), 2)</f>
        <v>774.79</v>
      </c>
      <c r="H35" s="14">
        <f ca="1">ROUND(INDIRECT(ADDRESS(ROW()+(0), COLUMN()+(-2), 1))*INDIRECT(ADDRESS(ROW()+(0), COLUMN()+(-1), 1))/100, 2)</f>
        <v>15.5</v>
      </c>
    </row>
    <row r="36" spans="1:8" ht="13.50" thickBot="1" customHeight="1">
      <c r="A36" s="8"/>
      <c r="B36" s="8"/>
      <c r="C36" s="8"/>
      <c r="D36" s="8"/>
      <c r="E36" s="8"/>
      <c r="F36" s="21" t="s">
        <v>77</v>
      </c>
      <c r="G36" s="21"/>
      <c r="H36" s="22">
        <f ca="1">ROUND(SUM(INDIRECT(ADDRESS(ROW()+(-1), COLUMN()+(0), 1)),INDIRECT(ADDRESS(ROW()+(-3), COLUMN()+(0), 1)),INDIRECT(ADDRESS(ROW()+(-12), COLUMN()+(0), 1)),INDIRECT(ADDRESS(ROW()+(-16), COLUMN()+(0), 1))), 2)</f>
        <v>790.29</v>
      </c>
    </row>
  </sheetData>
  <mergeCells count="7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F33:G33"/>
    <mergeCell ref="A34:B34"/>
    <mergeCell ref="C34:D34"/>
    <mergeCell ref="E34:F34"/>
    <mergeCell ref="A35:B35"/>
    <mergeCell ref="C35:D35"/>
    <mergeCell ref="A36:B36"/>
    <mergeCell ref="C36:D36"/>
    <mergeCell ref="F36:G36"/>
  </mergeCells>
  <pageMargins left="0.147638" right="0.147638" top="0.206693" bottom="0.206693" header="0.0" footer="0.0"/>
  <pageSetup paperSize="9" orientation="portrait"/>
  <rowBreaks count="0" manualBreakCount="0">
    </rowBreaks>
</worksheet>
</file>