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<sst xmlns="http://schemas.openxmlformats.org/spreadsheetml/2006/main" count="62" uniqueCount="62">
  <si>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</si>
  <si>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RTC026</t>
  </si>
  <si>
    <t xml:space="preserve">m²</t>
  </si>
  <si>
    <t xml:space="preserve">Cielo falso continuo de placas de yeso laminado, antirradiaciones. Sistema "KNAUF".</t>
  </si>
  <si>
    <r>
      <rPr>
        <sz val="8.25"/>
        <color rgb="FF000000"/>
        <rFont val="Arial"/>
        <family val="2"/>
      </rPr>
      <t xml:space="preserve">Cielo falso continuo suspendido, liso, situado a una altura menor de 4 m, con nivel de calidad del acabado Q1. Sistema K112.es "KNAUF" (12,5+0,5+1+27+27), constituido por: ESTRUCTURA: estructura metálica de acero galvanizado de maestras primarias 60/27 mm con una modulación de 1000 mm y suspendidas de la losa o elemento soporte de hormigón con anclajes directos de 125 mm, para maestra 60/27, "KNAUF", y varillas cada 750 mm, y maestras secundarias fijadas perpendicularmente a las primarias con conectores tipo caballete con una modulación de 312,5 mm; PLACAS: una capa de placas antirradiaciones RX 12,5+0,5 mm "KNAUF" formadas por una placa de yeso laminado DF / - 625 / 2600 / 12,5, cortafuego, revestidas por una de sus caras con una lámina de cartón y otra de plomo de 0,5 mm. Incluso perfiles UD 28x27 "KNAUF", fijaciones para el anclaje de los perfiles, tornillería para la fijación de las placas, banda acústica bajo los perfiles perimetrales, cinta de plomo de 1 mm de espesor detrás de cada perfil secundario, pasta de juntas Safeboard Spachtel "KNAUF"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</si>
  <si>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</si>
  <si>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</si>
  <si>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</si>
  <si>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</si>
  <si>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</si>
  <si>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</si>
  <si>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</si>
  <si>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mt12pfk012b</t>
  </si>
  <si>
    <t xml:space="preserve">m</t>
  </si>
  <si>
    <t xml:space="preserve">Perfil UD 28x27 de plancha de acero galvanizado, "KNAUF", espesor 0,6 mm.</t>
  </si>
  <si>
    <t xml:space="preserve">mt12ptk030</t>
  </si>
  <si>
    <t xml:space="preserve">Ud</t>
  </si>
  <si>
    <t xml:space="preserve">Fijación "KNAUF" para hormigón.</t>
  </si>
  <si>
    <t xml:space="preserve">mt12pek020ta</t>
  </si>
  <si>
    <t xml:space="preserve">Ud</t>
  </si>
  <si>
    <t xml:space="preserve">Anclaje directo de 125 mm, para maestra 60/27, "KNAUF".</t>
  </si>
  <si>
    <t xml:space="preserve">mt12ptk010ab</t>
  </si>
  <si>
    <t xml:space="preserve">Ud</t>
  </si>
  <si>
    <t xml:space="preserve">Tornillo LN "KNAUF" 3,5x11.</t>
  </si>
  <si>
    <t xml:space="preserve">mt12pfk011a</t>
  </si>
  <si>
    <t xml:space="preserve">m</t>
  </si>
  <si>
    <t xml:space="preserve">Maestra 60/27 "KNAUF", de plancha de acero galvanizado.</t>
  </si>
  <si>
    <t xml:space="preserve">mt12pek020za</t>
  </si>
  <si>
    <t xml:space="preserve">Ud</t>
  </si>
  <si>
    <t xml:space="preserve">Conector, para maestra 60/27, "KNAUF".</t>
  </si>
  <si>
    <t xml:space="preserve">mt12pek020ra</t>
  </si>
  <si>
    <t xml:space="preserve">Ud</t>
  </si>
  <si>
    <t xml:space="preserve">Conector tipo caballete, para maestra 60/27, "KNAUF".</t>
  </si>
  <si>
    <t xml:space="preserve">mt12ark010a</t>
  </si>
  <si>
    <t xml:space="preserve">m²</t>
  </si>
  <si>
    <t xml:space="preserve">Placa antirradiaciones RX 12,5+0,5 mm "KNAUF" formada por una placa de yeso laminado DF / - 625 / 2600 / 12,5, cortafuego, revestida por una de sus caras con una lámina de cartón y otra de plomo de 0,5 mm; Euroclase A2-s1, d0 de reacción al fuego.</t>
  </si>
  <si>
    <t xml:space="preserve">mt12ark020a</t>
  </si>
  <si>
    <t xml:space="preserve">m</t>
  </si>
  <si>
    <t xml:space="preserve">Cinta de plomo autoadhesiva antirradiaciones RX "KNAUF", de 50 mm de anchura y 1 mm de espesor.</t>
  </si>
  <si>
    <t xml:space="preserve">mt12ptk010ce</t>
  </si>
  <si>
    <t xml:space="preserve">Ud</t>
  </si>
  <si>
    <t xml:space="preserve">Tornillo autoperforante TN "KNAUF" 3,5x35.</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</si>
  <si>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</si>
  <si>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</si>
  <si>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</si>
  <si>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mt12ark040a</t>
  </si>
  <si>
    <t xml:space="preserve">kg</t>
  </si>
  <si>
    <t xml:space="preserve">Pasta de juntas Safeboard Spachtel "KNAUF", de fraguado rápido (30 minutos), Euroclase A1 de reacción al fuego, rango de temperatura de trabajo de 5 a 30°C, para aplicación manual sin cinta de juntas.</t>
  </si>
  <si>
    <t xml:space="preserve">Subtotal materiales:</t>
  </si>
  <si>
    <t xml:space="preserve">Mano de obra</t>
  </si>
  <si>
    <t xml:space="preserve">mo015</t>
  </si>
  <si>
    <t xml:space="preserve">h</t>
  </si>
  <si>
    <t xml:space="preserve">Especialista en montaje de cielos falsos.</t>
  </si>
  <si>
    <t xml:space="preserve">mo082</t>
  </si>
  <si>
    <t xml:space="preserve">h</t>
  </si>
  <si>
    <t xml:space="preserve">Ayudante 1ª en montaje de cielos falsos.</t>
  </si>
  <si>
    <t xml:space="preserve">Subtotal mano de obra:</t>
  </si>
  <si>
    <t xml:space="preserve">Herramienta menor</t>
  </si>
  <si>
    <t xml:space="preserve">%</t>
  </si>
  <si>
    <t xml:space="preserve">Herramienta menor</t>
  </si>
  <si>
    <t xml:space="preserve">Coste de mantenimiento decenal: 159,76Bs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</si>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</sst>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3.61"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11.38</v>
      </c>
      <c r="H10" s="12">
        <f ca="1">ROUND(INDIRECT(ADDRESS(ROW()+(0), COLUMN()+(-2), 1))*INDIRECT(ADDRESS(ROW()+(0), COLUMN()+(-1), 1)), 2)</f>
        <v>4.55</v>
      </c>
    </row>
    <row r="11" spans="1:8" ht="13.50" thickBot="1" customHeight="1">
      <c r="A11" s="1" t="s">
        <v>15</v>
      </c>
      <c r="B11" s="1"/>
      <c r="C11" s="10" t="s">
        <v>16</v>
      </c>
      <c r="D11" s="10"/>
      <c r="E11" s="1" t="s">
        <v>17</v>
      </c>
      <c r="F11" s="11">
        <v>2.3</v>
      </c>
      <c r="G11" s="12">
        <v>2.95</v>
      </c>
      <c r="H11" s="12">
        <f ca="1">ROUND(INDIRECT(ADDRESS(ROW()+(0), COLUMN()+(-2), 1))*INDIRECT(ADDRESS(ROW()+(0), COLUMN()+(-1), 1)), 2)</f>
        <v>6.79</v>
      </c>
    </row>
    <row r="12" spans="1:8" ht="13.50" thickBot="1" customHeight="1">
      <c r="A12" s="1" t="s">
        <v>18</v>
      </c>
      <c r="B12" s="1"/>
      <c r="C12" s="10" t="s">
        <v>19</v>
      </c>
      <c r="D12" s="10"/>
      <c r="E12" s="1" t="s">
        <v>20</v>
      </c>
      <c r="F12" s="11">
        <v>1.5</v>
      </c>
      <c r="G12" s="12">
        <v>3.83</v>
      </c>
      <c r="H12" s="12">
        <f ca="1">ROUND(INDIRECT(ADDRESS(ROW()+(0), COLUMN()+(-2), 1))*INDIRECT(ADDRESS(ROW()+(0), COLUMN()+(-1), 1)), 2)</f>
        <v>5.75</v>
      </c>
    </row>
    <row r="13" spans="1:8" ht="13.50" thickBot="1" customHeight="1">
      <c r="A13" s="1" t="s">
        <v>21</v>
      </c>
      <c r="B13" s="1"/>
      <c r="C13" s="10" t="s">
        <v>22</v>
      </c>
      <c r="D13" s="10"/>
      <c r="E13" s="1" t="s">
        <v>23</v>
      </c>
      <c r="F13" s="11">
        <v>3</v>
      </c>
      <c r="G13" s="12">
        <v>0.09</v>
      </c>
      <c r="H13" s="12">
        <f ca="1">ROUND(INDIRECT(ADDRESS(ROW()+(0), COLUMN()+(-2), 1))*INDIRECT(ADDRESS(ROW()+(0), COLUMN()+(-1), 1)), 2)</f>
        <v>0.27</v>
      </c>
    </row>
    <row r="14" spans="1:8" ht="13.50" thickBot="1" customHeight="1">
      <c r="A14" s="1" t="s">
        <v>24</v>
      </c>
      <c r="B14" s="1"/>
      <c r="C14" s="10" t="s">
        <v>25</v>
      </c>
      <c r="D14" s="10"/>
      <c r="E14" s="1" t="s">
        <v>26</v>
      </c>
      <c r="F14" s="11">
        <v>4.4</v>
      </c>
      <c r="G14" s="12">
        <v>15.69</v>
      </c>
      <c r="H14" s="12">
        <f ca="1">ROUND(INDIRECT(ADDRESS(ROW()+(0), COLUMN()+(-2), 1))*INDIRECT(ADDRESS(ROW()+(0), COLUMN()+(-1), 1)), 2)</f>
        <v>69.04</v>
      </c>
    </row>
    <row r="15" spans="1:8" ht="13.50" thickBot="1" customHeight="1">
      <c r="A15" s="1" t="s">
        <v>27</v>
      </c>
      <c r="B15" s="1"/>
      <c r="C15" s="10" t="s">
        <v>28</v>
      </c>
      <c r="D15" s="10"/>
      <c r="E15" s="1" t="s">
        <v>29</v>
      </c>
      <c r="F15" s="11">
        <v>0.9</v>
      </c>
      <c r="G15" s="12">
        <v>1.8</v>
      </c>
      <c r="H15" s="12">
        <f ca="1">ROUND(INDIRECT(ADDRESS(ROW()+(0), COLUMN()+(-2), 1))*INDIRECT(ADDRESS(ROW()+(0), COLUMN()+(-1), 1)), 2)</f>
        <v>1.62</v>
      </c>
    </row>
    <row r="16" spans="1:8" ht="13.50" thickBot="1" customHeight="1">
      <c r="A16" s="1" t="s">
        <v>30</v>
      </c>
      <c r="B16" s="1"/>
      <c r="C16" s="10" t="s">
        <v>31</v>
      </c>
      <c r="D16" s="10"/>
      <c r="E16" s="1" t="s">
        <v>32</v>
      </c>
      <c r="F16" s="11">
        <v>3.6</v>
      </c>
      <c r="G16" s="12">
        <v>2.16</v>
      </c>
      <c r="H16" s="12">
        <f ca="1">ROUND(INDIRECT(ADDRESS(ROW()+(0), COLUMN()+(-2), 1))*INDIRECT(ADDRESS(ROW()+(0), COLUMN()+(-1), 1)), 2)</f>
        <v>7.78</v>
      </c>
    </row>
    <row r="17" spans="1:8" ht="34.50" thickBot="1" customHeight="1">
      <c r="A17" s="1" t="s">
        <v>33</v>
      </c>
      <c r="B17" s="1"/>
      <c r="C17" s="10" t="s">
        <v>34</v>
      </c>
      <c r="D17" s="10"/>
      <c r="E17" s="1" t="s">
        <v>35</v>
      </c>
      <c r="F17" s="11">
        <v>1.05</v>
      </c>
      <c r="G17" s="12">
        <v>710.1</v>
      </c>
      <c r="H17" s="12">
        <f ca="1">ROUND(INDIRECT(ADDRESS(ROW()+(0), COLUMN()+(-2), 1))*INDIRECT(ADDRESS(ROW()+(0), COLUMN()+(-1), 1)), 2)</f>
        <v>745.61</v>
      </c>
    </row>
    <row r="18" spans="1:8" ht="24.00" thickBot="1" customHeight="1">
      <c r="A18" s="1" t="s">
        <v>36</v>
      </c>
      <c r="B18" s="1"/>
      <c r="C18" s="10" t="s">
        <v>37</v>
      </c>
      <c r="D18" s="10"/>
      <c r="E18" s="1" t="s">
        <v>38</v>
      </c>
      <c r="F18" s="11">
        <v>3.7</v>
      </c>
      <c r="G18" s="12">
        <v>59.91</v>
      </c>
      <c r="H18" s="12">
        <f ca="1">ROUND(INDIRECT(ADDRESS(ROW()+(0), COLUMN()+(-2), 1))*INDIRECT(ADDRESS(ROW()+(0), COLUMN()+(-1), 1)), 2)</f>
        <v>221.67</v>
      </c>
    </row>
    <row r="19" spans="1:8" ht="13.50" thickBot="1" customHeight="1">
      <c r="A19" s="1" t="s">
        <v>39</v>
      </c>
      <c r="B19" s="1"/>
      <c r="C19" s="10" t="s">
        <v>40</v>
      </c>
      <c r="D19" s="10"/>
      <c r="E19" s="1" t="s">
        <v>41</v>
      </c>
      <c r="F19" s="11">
        <v>37</v>
      </c>
      <c r="G19" s="12">
        <v>0.1</v>
      </c>
      <c r="H19" s="12">
        <f ca="1">ROUND(INDIRECT(ADDRESS(ROW()+(0), COLUMN()+(-2), 1))*INDIRECT(ADDRESS(ROW()+(0), COLUMN()+(-1), 1)), 2)</f>
        <v>3.7</v>
      </c>
    </row>
    <row r="20" spans="1:8" ht="34.50" thickBot="1" customHeight="1">
      <c r="A20" s="1" t="s">
        <v>42</v>
      </c>
      <c r="B20" s="1"/>
      <c r="C20" s="10" t="s">
        <v>43</v>
      </c>
      <c r="D20" s="10"/>
      <c r="E20" s="1" t="s">
        <v>44</v>
      </c>
      <c r="F20" s="11">
        <v>0.4</v>
      </c>
      <c r="G20" s="12">
        <v>2.26</v>
      </c>
      <c r="H20" s="12">
        <f ca="1">ROUND(INDIRECT(ADDRESS(ROW()+(0), COLUMN()+(-2), 1))*INDIRECT(ADDRESS(ROW()+(0), COLUMN()+(-1), 1)), 2)</f>
        <v>0.9</v>
      </c>
    </row>
    <row r="21" spans="1:8" ht="34.50" thickBot="1" customHeight="1">
      <c r="A21" s="1" t="s">
        <v>45</v>
      </c>
      <c r="B21" s="1"/>
      <c r="C21" s="10" t="s">
        <v>46</v>
      </c>
      <c r="D21" s="10"/>
      <c r="E21" s="1" t="s">
        <v>47</v>
      </c>
      <c r="F21" s="13">
        <v>0.388</v>
      </c>
      <c r="G21" s="14">
        <v>36.65</v>
      </c>
      <c r="H21" s="14">
        <f ca="1">ROUND(INDIRECT(ADDRESS(ROW()+(0), COLUMN()+(-2), 1))*INDIRECT(ADDRESS(ROW()+(0), COLUMN()+(-1), 1)), 2)</f>
        <v>14.22</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1081.9</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0.348</v>
      </c>
      <c r="G24" s="12">
        <v>61.32</v>
      </c>
      <c r="H24" s="12">
        <f ca="1">ROUND(INDIRECT(ADDRESS(ROW()+(0), COLUMN()+(-2), 1))*INDIRECT(ADDRESS(ROW()+(0), COLUMN()+(-1), 1)), 2)</f>
        <v>21.34</v>
      </c>
    </row>
    <row r="25" spans="1:8" ht="13.50" thickBot="1" customHeight="1">
      <c r="A25" s="1" t="s">
        <v>53</v>
      </c>
      <c r="B25" s="1"/>
      <c r="C25" s="10" t="s">
        <v>54</v>
      </c>
      <c r="D25" s="10"/>
      <c r="E25" s="1" t="s">
        <v>55</v>
      </c>
      <c r="F25" s="13">
        <v>0.348</v>
      </c>
      <c r="G25" s="14">
        <v>44.6</v>
      </c>
      <c r="H25" s="14">
        <f ca="1">ROUND(INDIRECT(ADDRESS(ROW()+(0), COLUMN()+(-2), 1))*INDIRECT(ADDRESS(ROW()+(0), COLUMN()+(-1), 1)), 2)</f>
        <v>15.52</v>
      </c>
    </row>
    <row r="26" spans="1:8" ht="13.50" thickBot="1" customHeight="1">
      <c r="A26" s="15"/>
      <c r="B26" s="15"/>
      <c r="C26" s="15"/>
      <c r="D26" s="15"/>
      <c r="E26" s="15"/>
      <c r="F26" s="9" t="s">
        <v>56</v>
      </c>
      <c r="G26" s="9"/>
      <c r="H26" s="17">
        <f ca="1">ROUND(SUM(INDIRECT(ADDRESS(ROW()+(-1), COLUMN()+(0), 1)),INDIRECT(ADDRESS(ROW()+(-2), COLUMN()+(0), 1))), 2)</f>
        <v>36.86</v>
      </c>
    </row>
    <row r="27" spans="1:8" ht="13.50" thickBot="1" customHeight="1">
      <c r="A27" s="15">
        <v>3</v>
      </c>
      <c r="B27" s="15"/>
      <c r="C27" s="15"/>
      <c r="D27" s="15"/>
      <c r="E27" s="18" t="s">
        <v>57</v>
      </c>
      <c r="F27" s="18"/>
      <c r="G27" s="15"/>
      <c r="H27" s="15"/>
    </row>
    <row r="28" spans="1:8" ht="13.50" thickBot="1" customHeight="1">
      <c r="A28" s="19"/>
      <c r="B28" s="19"/>
      <c r="C28" s="20" t="s">
        <v>58</v>
      </c>
      <c r="D28" s="20"/>
      <c r="E28" s="19" t="s">
        <v>59</v>
      </c>
      <c r="F28" s="13">
        <v>2</v>
      </c>
      <c r="G28" s="14">
        <f ca="1">ROUND(SUM(INDIRECT(ADDRESS(ROW()+(-2), COLUMN()+(1), 1)),INDIRECT(ADDRESS(ROW()+(-6), COLUMN()+(1), 1))), 2)</f>
        <v>1118.76</v>
      </c>
      <c r="H28" s="14">
        <f ca="1">ROUND(INDIRECT(ADDRESS(ROW()+(0), COLUMN()+(-2), 1))*INDIRECT(ADDRESS(ROW()+(0), COLUMN()+(-1), 1))/100, 2)</f>
        <v>22.38</v>
      </c>
    </row>
    <row r="29" spans="1:8" ht="13.50" thickBot="1" customHeight="1">
      <c r="A29" s="21" t="s">
        <v>60</v>
      </c>
      <c r="B29" s="21"/>
      <c r="C29" s="22"/>
      <c r="D29" s="22"/>
      <c r="E29" s="23"/>
      <c r="F29" s="24" t="s">
        <v>61</v>
      </c>
      <c r="G29" s="25"/>
      <c r="H29" s="26">
        <f ca="1">ROUND(SUM(INDIRECT(ADDRESS(ROW()+(-1), COLUMN()+(0), 1)),INDIRECT(ADDRESS(ROW()+(-3), COLUMN()+(0), 1)),INDIRECT(ADDRESS(ROW()+(-7), COLUMN()+(0), 1))), 2)</f>
        <v>1141.14</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