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<sst xmlns="http://schemas.openxmlformats.org/spreadsheetml/2006/main" count="40" uniqueCount="40">
  <si>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</si>
  <si>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YCB070</t>
  </si>
  <si>
    <t xml:space="preserve">m</t>
  </si>
  <si>
    <t xml:space="preserve">Barandilla de seguridad para protección de bordes de excavación.</t>
  </si>
  <si>
    <r>
      <rPr>
        <sz val="8.25"/>
        <color rgb="FF000000"/>
        <rFont val="Arial"/>
        <family val="2"/>
      </rPr>
      <t xml:space="preserve">Protección de personas en bordes de excavación mediante barandilla de seguridad de 1 m de altura, formada por barra horizontal superior corrugada de acero AH 500 de 16 mm de diámetro, barra horizontal intermedia corrugada de acero AH 500 de 16 mm de diámetro y rodapié de tabloncillo de madera de pino de 15x5,2 cm, todo ello sujeto mediante bridas de nylon y alambre a montantes de barra corrugada de acero AH 500 de 20 mm de diámetro, hincados en el terreno cada 1,00 m. Incluso tapones de PVC, tipo seta, para la protección de los extremos de las armaduras. Amortizable las barras en 3 usos, la madera en 4 usos y los tapones protectores en 15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</si>
  <si>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</si>
  <si>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</si>
  <si>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</si>
  <si>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</si>
  <si>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</si>
  <si>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</si>
  <si>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</si>
  <si>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mt07aco120b</t>
  </si>
  <si>
    <t xml:space="preserve">kg</t>
  </si>
  <si>
    <t xml:space="preserve">Acero en barras corrugadas CA-50 (fy=500 MPa), equivalente a AH 500 según CBH 87, de varios diámetros.</t>
  </si>
  <si>
    <t xml:space="preserve">mt50spr046</t>
  </si>
  <si>
    <t xml:space="preserve">Ud</t>
  </si>
  <si>
    <t xml:space="preserve">Brida de nylon, de 4,8x200 mm.</t>
  </si>
  <si>
    <t xml:space="preserve">mt50spr045</t>
  </si>
  <si>
    <t xml:space="preserve">Ud</t>
  </si>
  <si>
    <t xml:space="preserve">Tapón protector de PVC, tipo seta, de color rojo, para protección de los extremos de las armaduras.</t>
  </si>
  <si>
    <t xml:space="preserve">mt50spa050g</t>
  </si>
  <si>
    <t xml:space="preserve">m³</t>
  </si>
  <si>
    <t xml:space="preserve">Tabloncillo de madera de pino, dimensiones 15x5,2 cm.</t>
  </si>
  <si>
    <t xml:space="preserve">mt08var050</t>
  </si>
  <si>
    <t xml:space="preserve">kg</t>
  </si>
  <si>
    <t xml:space="preserve">Alambre galvanizado para atar, de 1,30 mm de diámetro.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</si>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</sst>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2.869</v>
      </c>
      <c r="G10" s="12">
        <v>8.97</v>
      </c>
      <c r="H10" s="12">
        <f ca="1">ROUND(INDIRECT(ADDRESS(ROW()+(0), COLUMN()+(-2), 1))*INDIRECT(ADDRESS(ROW()+(0), COLUMN()+(-1), 1)), 2)</f>
        <v>25.73</v>
      </c>
    </row>
    <row r="11" spans="1:8" ht="13.50" thickBot="1" customHeight="1">
      <c r="A11" s="1" t="s">
        <v>15</v>
      </c>
      <c r="B11" s="1"/>
      <c r="C11" s="10" t="s">
        <v>16</v>
      </c>
      <c r="D11" s="10"/>
      <c r="E11" s="1" t="s">
        <v>17</v>
      </c>
      <c r="F11" s="11">
        <v>2.52</v>
      </c>
      <c r="G11" s="12">
        <v>0.3</v>
      </c>
      <c r="H11" s="12">
        <f ca="1">ROUND(INDIRECT(ADDRESS(ROW()+(0), COLUMN()+(-2), 1))*INDIRECT(ADDRESS(ROW()+(0), COLUMN()+(-1), 1)), 2)</f>
        <v>0.76</v>
      </c>
    </row>
    <row r="12" spans="1:8" ht="24.00" thickBot="1" customHeight="1">
      <c r="A12" s="1" t="s">
        <v>18</v>
      </c>
      <c r="B12" s="1"/>
      <c r="C12" s="10" t="s">
        <v>19</v>
      </c>
      <c r="D12" s="10"/>
      <c r="E12" s="1" t="s">
        <v>20</v>
      </c>
      <c r="F12" s="11">
        <v>0.084</v>
      </c>
      <c r="G12" s="12">
        <v>0.89</v>
      </c>
      <c r="H12" s="12">
        <f ca="1">ROUND(INDIRECT(ADDRESS(ROW()+(0), COLUMN()+(-2), 1))*INDIRECT(ADDRESS(ROW()+(0), COLUMN()+(-1), 1)), 2)</f>
        <v>0.07</v>
      </c>
    </row>
    <row r="13" spans="1:8" ht="13.50" thickBot="1" customHeight="1">
      <c r="A13" s="1" t="s">
        <v>21</v>
      </c>
      <c r="B13" s="1"/>
      <c r="C13" s="10" t="s">
        <v>22</v>
      </c>
      <c r="D13" s="10"/>
      <c r="E13" s="1" t="s">
        <v>23</v>
      </c>
      <c r="F13" s="11">
        <v>0.002</v>
      </c>
      <c r="G13" s="12">
        <v>3270.69</v>
      </c>
      <c r="H13" s="12">
        <f ca="1">ROUND(INDIRECT(ADDRESS(ROW()+(0), COLUMN()+(-2), 1))*INDIRECT(ADDRESS(ROW()+(0), COLUMN()+(-1), 1)), 2)</f>
        <v>6.54</v>
      </c>
    </row>
    <row r="14" spans="1:8" ht="13.50" thickBot="1" customHeight="1">
      <c r="A14" s="1" t="s">
        <v>24</v>
      </c>
      <c r="B14" s="1"/>
      <c r="C14" s="10" t="s">
        <v>25</v>
      </c>
      <c r="D14" s="10"/>
      <c r="E14" s="1" t="s">
        <v>26</v>
      </c>
      <c r="F14" s="13">
        <v>0.05</v>
      </c>
      <c r="G14" s="14">
        <v>11.86</v>
      </c>
      <c r="H14" s="14">
        <f ca="1">ROUND(INDIRECT(ADDRESS(ROW()+(0), COLUMN()+(-2), 1))*INDIRECT(ADDRESS(ROW()+(0), COLUMN()+(-1), 1)), 2)</f>
        <v>0.59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33.69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0.242</v>
      </c>
      <c r="G17" s="12">
        <v>56.74</v>
      </c>
      <c r="H17" s="12">
        <f ca="1">ROUND(INDIRECT(ADDRESS(ROW()+(0), COLUMN()+(-2), 1))*INDIRECT(ADDRESS(ROW()+(0), COLUMN()+(-1), 1)), 2)</f>
        <v>13.73</v>
      </c>
    </row>
    <row r="18" spans="1:8" ht="13.50" thickBot="1" customHeight="1">
      <c r="A18" s="1" t="s">
        <v>32</v>
      </c>
      <c r="B18" s="1"/>
      <c r="C18" s="10" t="s">
        <v>33</v>
      </c>
      <c r="D18" s="10"/>
      <c r="E18" s="1" t="s">
        <v>34</v>
      </c>
      <c r="F18" s="13">
        <v>0.242</v>
      </c>
      <c r="G18" s="14">
        <v>40.86</v>
      </c>
      <c r="H18" s="14">
        <f ca="1">ROUND(INDIRECT(ADDRESS(ROW()+(0), COLUMN()+(-2), 1))*INDIRECT(ADDRESS(ROW()+(0), COLUMN()+(-1), 1)), 2)</f>
        <v>9.89</v>
      </c>
    </row>
    <row r="19" spans="1:8" ht="13.50" thickBot="1" customHeight="1">
      <c r="A19" s="15"/>
      <c r="B19" s="15"/>
      <c r="C19" s="15"/>
      <c r="D19" s="15"/>
      <c r="E19" s="15"/>
      <c r="F19" s="9" t="s">
        <v>35</v>
      </c>
      <c r="G19" s="9"/>
      <c r="H19" s="17">
        <f ca="1">ROUND(SUM(INDIRECT(ADDRESS(ROW()+(-1), COLUMN()+(0), 1)),INDIRECT(ADDRESS(ROW()+(-2), COLUMN()+(0), 1))), 2)</f>
        <v>23.62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57.31</v>
      </c>
      <c r="H21" s="14">
        <f ca="1">ROUND(INDIRECT(ADDRESS(ROW()+(0), COLUMN()+(-2), 1))*INDIRECT(ADDRESS(ROW()+(0), COLUMN()+(-1), 1))/100, 2)</f>
        <v>1.15</v>
      </c>
    </row>
    <row r="22" spans="1:8" ht="13.50" thickBot="1" customHeight="1">
      <c r="A22" s="8"/>
      <c r="B22" s="8"/>
      <c r="C22" s="8"/>
      <c r="D22" s="8"/>
      <c r="E22" s="8"/>
      <c r="F22" s="21" t="s">
        <v>39</v>
      </c>
      <c r="G22" s="21"/>
      <c r="H22" s="22">
        <f ca="1">ROUND(SUM(INDIRECT(ADDRESS(ROW()+(-1), COLUMN()+(0), 1)),INDIRECT(ADDRESS(ROW()+(-3), COLUMN()+(0), 1)),INDIRECT(ADDRESS(ROW()+(-7), COLUMN()+(0), 1))), 2)</f>
        <v>58.46</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