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<sst xmlns="http://schemas.openxmlformats.org/spreadsheetml/2006/main" count="49" uniqueCount="49">
  <si>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</si>
  <si>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MPC010</t>
  </si>
  <si>
    <t xml:space="preserve">m²</t>
  </si>
  <si>
    <t xml:space="preserve">Piso continuo de hormigón impreso.</t>
  </si>
  <si>
    <r>
      <rPr>
        <sz val="8.25"/>
        <color rgb="FF000000"/>
        <rFont val="Arial"/>
        <family val="2"/>
      </rPr>
      <t xml:space="preserve">Piso continuo de hormigón impreso de 10 cm de espesor, con juntas, realizado con hormigón H15, para un ambiente no severo, tamaño máximo del agregado 20 mm, consistencia blanda, premezclado en planta y vaciado con bomba, extendido y vibrado manual mediante regla vibrante; coloreado y endurecido superficialmente mediante espolvoreo con mortero decorativo de rodadura para piso de hormigón, color blanco, rendimiento 4,5 kg/m²; acabado impreso en relieve, previa aplicación de desmoldeante en polvo, color burdeos y capa de sellado final con resina impermeabilizante. El precio no incluye la base de la solera ni la ejecución y el sellado de las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</si>
  <si>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</si>
  <si>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</si>
  <si>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</si>
  <si>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</si>
  <si>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</si>
  <si>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</si>
  <si>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</si>
  <si>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mt10hmf120be</t>
  </si>
  <si>
    <t xml:space="preserve">m³</t>
  </si>
  <si>
    <t xml:space="preserve">Hormigón simple H15, para un ambiente no severo, tamaño máximo del agregado 20 mm, consistencia blanda, con un asentamiento de 6 a 9 cm, medido con el cono de Abrams, premezclado en planta, según CBH 87.</t>
  </si>
  <si>
    <t xml:space="preserve">mt09wnc011ba</t>
  </si>
  <si>
    <t xml:space="preserve">kg</t>
  </si>
  <si>
    <t xml:space="preserve">Mortero decorativo de rodadura para piso de hormigón, color blanco, compuesto de cemento, agregados de sílice, aditivos orgánicos y pigmentos.</t>
  </si>
  <si>
    <t xml:space="preserve">mt09wnc020f</t>
  </si>
  <si>
    <t xml:space="preserve">kg</t>
  </si>
  <si>
    <t xml:space="preserve">Desmoldeante en polvo, color burdeos, aplicado en pisos continuos de hormigón impreso, compuesto de cargas, pigmentos y aditivos orgánicos.</t>
  </si>
  <si>
    <t xml:space="preserve">mt09wnc030a</t>
  </si>
  <si>
    <t xml:space="preserve">kg</t>
  </si>
  <si>
    <t xml:space="preserve">Resina impermeabilizante, para el curado y sellado de pisos continuos de hormigón impreso, compuesta de resina sintética en dispersión acuosa y aditivos específicos.</t>
  </si>
  <si>
    <t xml:space="preserve">Subtotal materiales:</t>
  </si>
  <si>
    <t xml:space="preserve">Equipo y herramienta</t>
  </si>
  <si>
    <t xml:space="preserve">mq06vib020</t>
  </si>
  <si>
    <t xml:space="preserve">h</t>
  </si>
  <si>
    <t xml:space="preserve">Regla vibrante de 3 m.</t>
  </si>
  <si>
    <t xml:space="preserve">mq08lch040</t>
  </si>
  <si>
    <t xml:space="preserve">h</t>
  </si>
  <si>
    <t xml:space="preserve">Hidrolimpiadora a presión.</t>
  </si>
  <si>
    <t xml:space="preserve">mq06bhe010</t>
  </si>
  <si>
    <t xml:space="preserve">h</t>
  </si>
  <si>
    <t xml:space="preserve">Camión bomba estacionado en obra, para bombeo de hormigón.</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</si>
  <si>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</si>
  <si>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</si>
  <si>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</si>
  <si>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</si>
  <si>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</si>
  <si>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</si>
  <si>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</si>
  <si>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</si>
  <si>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</si>
  <si>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</si>
  <si>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</si>
  <si>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</si>
  <si>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20,13Bs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</si>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</sst>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44" customWidth="1"/>
    <col min="3" max="3" width="0.85" customWidth="1"/>
    <col min="4" max="4" width="6.80" customWidth="1"/>
    <col min="5" max="5" width="67.66" customWidth="1"/>
    <col min="6" max="6" width="14.11" customWidth="1"/>
    <col min="7" max="7" width="15.98"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0.105</v>
      </c>
      <c r="G10" s="12">
        <v>815.2</v>
      </c>
      <c r="H10" s="12">
        <f ca="1">ROUND(INDIRECT(ADDRESS(ROW()+(0), COLUMN()+(-2), 1))*INDIRECT(ADDRESS(ROW()+(0), COLUMN()+(-1), 1)), 2)</f>
        <v>85.6</v>
      </c>
    </row>
    <row r="11" spans="1:8" ht="24.00" thickBot="1" customHeight="1">
      <c r="A11" s="1" t="s">
        <v>15</v>
      </c>
      <c r="B11" s="1"/>
      <c r="C11" s="10" t="s">
        <v>16</v>
      </c>
      <c r="D11" s="10"/>
      <c r="E11" s="1" t="s">
        <v>17</v>
      </c>
      <c r="F11" s="11">
        <v>4.5</v>
      </c>
      <c r="G11" s="12">
        <v>3.47</v>
      </c>
      <c r="H11" s="12">
        <f ca="1">ROUND(INDIRECT(ADDRESS(ROW()+(0), COLUMN()+(-2), 1))*INDIRECT(ADDRESS(ROW()+(0), COLUMN()+(-1), 1)), 2)</f>
        <v>15.62</v>
      </c>
    </row>
    <row r="12" spans="1:8" ht="24.00" thickBot="1" customHeight="1">
      <c r="A12" s="1" t="s">
        <v>18</v>
      </c>
      <c r="B12" s="1"/>
      <c r="C12" s="10" t="s">
        <v>19</v>
      </c>
      <c r="D12" s="10"/>
      <c r="E12" s="1" t="s">
        <v>20</v>
      </c>
      <c r="F12" s="11">
        <v>0.2</v>
      </c>
      <c r="G12" s="12">
        <v>43.1</v>
      </c>
      <c r="H12" s="12">
        <f ca="1">ROUND(INDIRECT(ADDRESS(ROW()+(0), COLUMN()+(-2), 1))*INDIRECT(ADDRESS(ROW()+(0), COLUMN()+(-1), 1)), 2)</f>
        <v>8.62</v>
      </c>
    </row>
    <row r="13" spans="1:8" ht="34.50" thickBot="1" customHeight="1">
      <c r="A13" s="1" t="s">
        <v>21</v>
      </c>
      <c r="B13" s="1"/>
      <c r="C13" s="10" t="s">
        <v>22</v>
      </c>
      <c r="D13" s="10"/>
      <c r="E13" s="1" t="s">
        <v>23</v>
      </c>
      <c r="F13" s="13">
        <v>0.25</v>
      </c>
      <c r="G13" s="14">
        <v>73.96</v>
      </c>
      <c r="H13" s="14">
        <f ca="1">ROUND(INDIRECT(ADDRESS(ROW()+(0), COLUMN()+(-2), 1))*INDIRECT(ADDRESS(ROW()+(0), COLUMN()+(-1), 1)), 2)</f>
        <v>18.49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128.33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0.018</v>
      </c>
      <c r="G16" s="12">
        <v>35.03</v>
      </c>
      <c r="H16" s="12">
        <f ca="1">ROUND(INDIRECT(ADDRESS(ROW()+(0), COLUMN()+(-2), 1))*INDIRECT(ADDRESS(ROW()+(0), COLUMN()+(-1), 1)), 2)</f>
        <v>0.63</v>
      </c>
    </row>
    <row r="17" spans="1:8" ht="13.50" thickBot="1" customHeight="1">
      <c r="A17" s="1" t="s">
        <v>29</v>
      </c>
      <c r="B17" s="1"/>
      <c r="C17" s="10" t="s">
        <v>30</v>
      </c>
      <c r="D17" s="10"/>
      <c r="E17" s="1" t="s">
        <v>31</v>
      </c>
      <c r="F17" s="11">
        <v>0.033</v>
      </c>
      <c r="G17" s="12">
        <v>34.51</v>
      </c>
      <c r="H17" s="12">
        <f ca="1">ROUND(INDIRECT(ADDRESS(ROW()+(0), COLUMN()+(-2), 1))*INDIRECT(ADDRESS(ROW()+(0), COLUMN()+(-1), 1)), 2)</f>
        <v>1.14</v>
      </c>
    </row>
    <row r="18" spans="1:8" ht="13.50" thickBot="1" customHeight="1">
      <c r="A18" s="1" t="s">
        <v>32</v>
      </c>
      <c r="B18" s="1"/>
      <c r="C18" s="10" t="s">
        <v>33</v>
      </c>
      <c r="D18" s="10"/>
      <c r="E18" s="1" t="s">
        <v>34</v>
      </c>
      <c r="F18" s="13">
        <v>0.005</v>
      </c>
      <c r="G18" s="14">
        <v>1275.27</v>
      </c>
      <c r="H18" s="14">
        <f ca="1">ROUND(INDIRECT(ADDRESS(ROW()+(0), COLUMN()+(-2), 1))*INDIRECT(ADDRESS(ROW()+(0), COLUMN()+(-1), 1)), 2)</f>
        <v>6.38</v>
      </c>
    </row>
    <row r="19" spans="1:8" ht="13.50" thickBot="1" customHeight="1">
      <c r="A19" s="15"/>
      <c r="B19" s="15"/>
      <c r="C19" s="15"/>
      <c r="D19" s="15"/>
      <c r="E19" s="15"/>
      <c r="F19" s="9" t="s">
        <v>35</v>
      </c>
      <c r="G19" s="9"/>
      <c r="H19" s="17">
        <f ca="1">ROUND(SUM(INDIRECT(ADDRESS(ROW()+(-1), COLUMN()+(0), 1)),INDIRECT(ADDRESS(ROW()+(-2), COLUMN()+(0), 1)),INDIRECT(ADDRESS(ROW()+(-3), COLUMN()+(0), 1))), 2)</f>
        <v>8.15</v>
      </c>
    </row>
    <row r="20" spans="1:8" ht="13.50" thickBot="1" customHeight="1">
      <c r="A20" s="15">
        <v>3</v>
      </c>
      <c r="B20" s="15"/>
      <c r="C20" s="15"/>
      <c r="D20" s="15"/>
      <c r="E20" s="18" t="s">
        <v>36</v>
      </c>
      <c r="F20" s="18"/>
      <c r="G20" s="15"/>
      <c r="H20" s="15"/>
    </row>
    <row r="21" spans="1:8" ht="13.50" thickBot="1" customHeight="1">
      <c r="A21" s="1" t="s">
        <v>37</v>
      </c>
      <c r="B21" s="1"/>
      <c r="C21" s="10" t="s">
        <v>38</v>
      </c>
      <c r="D21" s="10"/>
      <c r="E21" s="1" t="s">
        <v>39</v>
      </c>
      <c r="F21" s="11">
        <v>0.371</v>
      </c>
      <c r="G21" s="12">
        <v>56.74</v>
      </c>
      <c r="H21" s="12">
        <f ca="1">ROUND(INDIRECT(ADDRESS(ROW()+(0), COLUMN()+(-2), 1))*INDIRECT(ADDRESS(ROW()+(0), COLUMN()+(-1), 1)), 2)</f>
        <v>21.05</v>
      </c>
    </row>
    <row r="22" spans="1:8" ht="13.50" thickBot="1" customHeight="1">
      <c r="A22" s="1" t="s">
        <v>40</v>
      </c>
      <c r="B22" s="1"/>
      <c r="C22" s="10" t="s">
        <v>41</v>
      </c>
      <c r="D22" s="10"/>
      <c r="E22" s="1" t="s">
        <v>42</v>
      </c>
      <c r="F22" s="13">
        <v>0.516</v>
      </c>
      <c r="G22" s="14">
        <v>42.41</v>
      </c>
      <c r="H22" s="14">
        <f ca="1">ROUND(INDIRECT(ADDRESS(ROW()+(0), COLUMN()+(-2), 1))*INDIRECT(ADDRESS(ROW()+(0), COLUMN()+(-1), 1)), 2)</f>
        <v>21.88</v>
      </c>
    </row>
    <row r="23" spans="1:8" ht="13.50" thickBot="1" customHeight="1">
      <c r="A23" s="15"/>
      <c r="B23" s="15"/>
      <c r="C23" s="15"/>
      <c r="D23" s="15"/>
      <c r="E23" s="15"/>
      <c r="F23" s="9" t="s">
        <v>43</v>
      </c>
      <c r="G23" s="9"/>
      <c r="H23" s="17">
        <f ca="1">ROUND(SUM(INDIRECT(ADDRESS(ROW()+(-1), COLUMN()+(0), 1)),INDIRECT(ADDRESS(ROW()+(-2), COLUMN()+(0), 1))), 2)</f>
        <v>42.93</v>
      </c>
    </row>
    <row r="24" spans="1:8" ht="13.50" thickBot="1" customHeight="1">
      <c r="A24" s="15">
        <v>4</v>
      </c>
      <c r="B24" s="15"/>
      <c r="C24" s="15"/>
      <c r="D24" s="15"/>
      <c r="E24" s="18" t="s">
        <v>44</v>
      </c>
      <c r="F24" s="18"/>
      <c r="G24" s="15"/>
      <c r="H24" s="15"/>
    </row>
    <row r="25" spans="1:8" ht="13.50" thickBot="1" customHeight="1">
      <c r="A25" s="19"/>
      <c r="B25" s="19"/>
      <c r="C25" s="20" t="s">
        <v>45</v>
      </c>
      <c r="D25" s="20"/>
      <c r="E25" s="19" t="s">
        <v>46</v>
      </c>
      <c r="F25" s="13">
        <v>2</v>
      </c>
      <c r="G25" s="14">
        <f ca="1">ROUND(SUM(INDIRECT(ADDRESS(ROW()+(-2), COLUMN()+(1), 1)),INDIRECT(ADDRESS(ROW()+(-6), COLUMN()+(1), 1)),INDIRECT(ADDRESS(ROW()+(-11), COLUMN()+(1), 1))), 2)</f>
        <v>179.41</v>
      </c>
      <c r="H25" s="14">
        <f ca="1">ROUND(INDIRECT(ADDRESS(ROW()+(0), COLUMN()+(-2), 1))*INDIRECT(ADDRESS(ROW()+(0), COLUMN()+(-1), 1))/100, 2)</f>
        <v>3.59</v>
      </c>
    </row>
    <row r="26" spans="1:8" ht="13.50" thickBot="1" customHeight="1">
      <c r="A26" s="21" t="s">
        <v>47</v>
      </c>
      <c r="B26" s="21"/>
      <c r="C26" s="22"/>
      <c r="D26" s="22"/>
      <c r="E26" s="23"/>
      <c r="F26" s="24" t="s">
        <v>48</v>
      </c>
      <c r="G26" s="25"/>
      <c r="H26" s="26">
        <f ca="1">ROUND(SUM(INDIRECT(ADDRESS(ROW()+(-1), COLUMN()+(0), 1)),INDIRECT(ADDRESS(ROW()+(-3), COLUMN()+(0), 1)),INDIRECT(ADDRESS(ROW()+(-7), COLUMN()+(0), 1)),INDIRECT(ADDRESS(ROW()+(-12), COLUMN()+(0), 1))), 2)</f>
        <v>183</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