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<sst xmlns="http://schemas.openxmlformats.org/spreadsheetml/2006/main" count="26" uniqueCount="26">
  <si>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</si>
  <si>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MPC140</t>
  </si>
  <si>
    <t xml:space="preserve">m</t>
  </si>
  <si>
    <t xml:space="preserve">Sellado de junta en pavimento o piso continuo de hormigón, con perfil preformado.</t>
  </si>
  <si>
    <r>
      <rPr>
        <sz val="8.25"/>
        <color rgb="FF000000"/>
        <rFont val="Arial"/>
        <family val="2"/>
      </rPr>
      <t xml:space="preserve">Sellado de junta de entre 22 y 34 mm de anchura y 50 mm de profundidad en piso continuo de hormigón, con perfil preformado compuesto por dos perfiles de acero inoxidable AISI 304, entre los que se coloca un perfil de neopreno compresible hasta un 50%.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</si>
  <si>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</si>
  <si>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</si>
  <si>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</si>
  <si>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</si>
  <si>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</si>
  <si>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</si>
  <si>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</si>
  <si>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mt18wwe040h</t>
  </si>
  <si>
    <t xml:space="preserve">Ud</t>
  </si>
  <si>
    <t xml:space="preserve">Perfil preformado para sellado de juntas intermedias de entre 22 y 34 mm de anchura y 50 mm de profundidad, en pisos continuos de hormigón, compuesto por dos perfiles de acero inoxidable AISI 304, entre los que se coloca un perfil de neopreno compresible hasta un 50%.</t>
  </si>
  <si>
    <t xml:space="preserve">Subtotal materiales:</t>
  </si>
  <si>
    <t xml:space="preserve">Mano de obra</t>
  </si>
  <si>
    <t xml:space="preserve">mo041</t>
  </si>
  <si>
    <t xml:space="preserve">h</t>
  </si>
  <si>
    <t xml:space="preserve">Especialista de construcción de obra civil.</t>
  </si>
  <si>
    <t xml:space="preserve">Subtotal mano de obra:</t>
  </si>
  <si>
    <t xml:space="preserve">Herramienta menor</t>
  </si>
  <si>
    <t xml:space="preserve">%</t>
  </si>
  <si>
    <t xml:space="preserve">Herramienta menor</t>
  </si>
  <si>
    <t xml:space="preserve">Coste de mantenimiento decenal: 65,36Bs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</si>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</sst>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14" customWidth="1"/>
    <col min="4" max="4" width="74.12"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1.05</v>
      </c>
      <c r="F10" s="14">
        <v>26.45</v>
      </c>
      <c r="G10" s="14">
        <f ca="1">ROUND(INDIRECT(ADDRESS(ROW()+(0), COLUMN()+(-2), 1))*INDIRECT(ADDRESS(ROW()+(0), COLUMN()+(-1), 1)), 2)</f>
        <v>27.77</v>
      </c>
    </row>
    <row r="11" spans="1:7" ht="13.50" thickBot="1" customHeight="1">
      <c r="A11" s="15"/>
      <c r="B11" s="15"/>
      <c r="C11" s="15"/>
      <c r="D11" s="15"/>
      <c r="E11" s="9" t="s">
        <v>15</v>
      </c>
      <c r="F11" s="9"/>
      <c r="G11" s="17">
        <f ca="1">ROUND(SUM(INDIRECT(ADDRESS(ROW()+(-1), COLUMN()+(0), 1))), 2)</f>
        <v>27.77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0.121</v>
      </c>
      <c r="F13" s="14">
        <v>56.74</v>
      </c>
      <c r="G13" s="14">
        <f ca="1">ROUND(INDIRECT(ADDRESS(ROW()+(0), COLUMN()+(-2), 1))*INDIRECT(ADDRESS(ROW()+(0), COLUMN()+(-1), 1)), 2)</f>
        <v>6.87</v>
      </c>
    </row>
    <row r="14" spans="1:7" ht="13.50" thickBot="1" customHeight="1">
      <c r="A14" s="15"/>
      <c r="B14" s="15"/>
      <c r="C14" s="15"/>
      <c r="D14" s="15"/>
      <c r="E14" s="9" t="s">
        <v>20</v>
      </c>
      <c r="F14" s="9"/>
      <c r="G14" s="17">
        <f ca="1">ROUND(SUM(INDIRECT(ADDRESS(ROW()+(-1), COLUMN()+(0), 1))), 2)</f>
        <v>6.87</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34.64</v>
      </c>
      <c r="G16" s="14">
        <f ca="1">ROUND(INDIRECT(ADDRESS(ROW()+(0), COLUMN()+(-2), 1))*INDIRECT(ADDRESS(ROW()+(0), COLUMN()+(-1), 1))/100, 2)</f>
        <v>0.69</v>
      </c>
    </row>
    <row r="17" spans="1:7" ht="13.50" thickBot="1" customHeight="1">
      <c r="A17" s="21" t="s">
        <v>24</v>
      </c>
      <c r="B17" s="21"/>
      <c r="C17" s="22"/>
      <c r="D17" s="23"/>
      <c r="E17" s="24" t="s">
        <v>25</v>
      </c>
      <c r="F17" s="25"/>
      <c r="G17" s="26">
        <f ca="1">ROUND(SUM(INDIRECT(ADDRESS(ROW()+(-1), COLUMN()+(0), 1)),INDIRECT(ADDRESS(ROW()+(-3), COLUMN()+(0), 1)),INDIRECT(ADDRESS(ROW()+(-6), COLUMN()+(0), 1))), 2)</f>
        <v>35.33</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