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<sst xmlns="http://schemas.openxmlformats.org/spreadsheetml/2006/main" count="47" uniqueCount="47">
  <si>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</si>
  <si>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</si>
  <si>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</si>
  <si>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</si>
  <si>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calzada formada por 3 cables unipolares, con conductor de aluminio, HEPRZ1, de 150 mm² de sección; dos tubos protectores de polietileno de doble pared, de 200 mm de diámetro, resistencia a compresión mayor de 450 N, suministrado en barra, colocado sobre solera de hormigón no estructural HNE-15/B/20 de 5 cm de espesor y posterior relleno con el mismo hormigón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</si>
  <si>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</si>
  <si>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</si>
  <si>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</si>
  <si>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</si>
  <si>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</si>
  <si>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</si>
  <si>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</si>
  <si>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mt10hmf120be</t>
  </si>
  <si>
    <t xml:space="preserve">m³</t>
  </si>
  <si>
    <t xml:space="preserve">Hormigón simple H15, para un ambiente no severo, tamaño máximo del agregado 20 mm, consistencia blanda, con un asentamiento de 6 a 9 cm, medido con el cono de Abrams, premezclado en planta, según CBH 87.</t>
  </si>
  <si>
    <t xml:space="preserve">mt35aia070fi</t>
  </si>
  <si>
    <t xml:space="preserve">m</t>
  </si>
  <si>
    <t xml:space="preserve">Tubo rígido, suministrado en barra, de polietileno de doble pared (interior lisa y exterior corrugada), de color naranja, de 200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</si>
  <si>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</si>
  <si>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</si>
  <si>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</si>
  <si>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mt35cun500b</t>
  </si>
  <si>
    <t xml:space="preserve">m</t>
  </si>
  <si>
    <t xml:space="preserve">Cable unipolar HEPRZ1, siendo su tensión asignada de 12/20 kV, reacción al fuego clase Fca según UNE-EN 50575, con conductor de aluminio clase 2 de 150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</si>
  <si>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</si>
  <si>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</si>
  <si>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</si>
  <si>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</si>
  <si>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</si>
  <si>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</si>
  <si>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</si>
  <si>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</si>
  <si>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</si>
  <si>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</si>
  <si>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</si>
  <si>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</si>
  <si>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</si>
  <si>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</si>
  <si>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</si>
  <si>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</si>
  <si>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</si>
  <si>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</si>
  <si>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</si>
  <si>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</si>
  <si>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</si>
  <si>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54,77Bs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</si>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</sst>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815.2</v>
      </c>
      <c r="G10" s="12">
        <f ca="1">ROUND(INDIRECT(ADDRESS(ROW()+(0), COLUMN()+(-2), 1))*INDIRECT(ADDRESS(ROW()+(0), COLUMN()+(-1), 1)), 2)</f>
        <v>34.24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177.01</v>
      </c>
      <c r="G11" s="12">
        <f ca="1">ROUND(INDIRECT(ADDRESS(ROW()+(0), COLUMN()+(-2), 1))*INDIRECT(ADDRESS(ROW()+(0), COLUMN()+(-1), 1)), 2)</f>
        <v>354.02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106.22</v>
      </c>
      <c r="G12" s="12">
        <f ca="1">ROUND(INDIRECT(ADDRESS(ROW()+(0), COLUMN()+(-2), 1))*INDIRECT(ADDRESS(ROW()+(0), COLUMN()+(-1), 1)), 2)</f>
        <v>106.22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179.67</v>
      </c>
      <c r="G13" s="12">
        <f ca="1">ROUND(INDIRECT(ADDRESS(ROW()+(0), COLUMN()+(-2), 1))*INDIRECT(ADDRESS(ROW()+(0), COLUMN()+(-1), 1)), 2)</f>
        <v>539.01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13.28</v>
      </c>
      <c r="G14" s="14">
        <f ca="1">ROUND(INDIRECT(ADDRESS(ROW()+(0), COLUMN()+(-2), 1))*INDIRECT(ADDRESS(ROW()+(0), COLUMN()+(-1), 1)), 2)</f>
        <v>2.66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1036.15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0.036</v>
      </c>
      <c r="F17" s="12">
        <v>56.74</v>
      </c>
      <c r="G17" s="12">
        <f ca="1">ROUND(INDIRECT(ADDRESS(ROW()+(0), COLUMN()+(-2), 1))*INDIRECT(ADDRESS(ROW()+(0), COLUMN()+(-1), 1)), 2)</f>
        <v>2.04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0.036</v>
      </c>
      <c r="F18" s="12">
        <v>40.86</v>
      </c>
      <c r="G18" s="12">
        <f ca="1">ROUND(INDIRECT(ADDRESS(ROW()+(0), COLUMN()+(-2), 1))*INDIRECT(ADDRESS(ROW()+(0), COLUMN()+(-1), 1)), 2)</f>
        <v>1.47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0.362</v>
      </c>
      <c r="F19" s="12">
        <v>58.3</v>
      </c>
      <c r="G19" s="12">
        <f ca="1">ROUND(INDIRECT(ADDRESS(ROW()+(0), COLUMN()+(-2), 1))*INDIRECT(ADDRESS(ROW()+(0), COLUMN()+(-1), 1)), 2)</f>
        <v>21.1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0.309</v>
      </c>
      <c r="F20" s="14">
        <v>42.33</v>
      </c>
      <c r="G20" s="14">
        <f ca="1">ROUND(INDIRECT(ADDRESS(ROW()+(0), COLUMN()+(-2), 1))*INDIRECT(ADDRESS(ROW()+(0), COLUMN()+(-1), 1)), 2)</f>
        <v>13.08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37.69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1073.84</v>
      </c>
      <c r="G23" s="14">
        <f ca="1">ROUND(INDIRECT(ADDRESS(ROW()+(0), COLUMN()+(-2), 1))*INDIRECT(ADDRESS(ROW()+(0), COLUMN()+(-1), 1))/100, 2)</f>
        <v>21.48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1095.32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