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<sst xmlns="http://schemas.openxmlformats.org/spreadsheetml/2006/main" count="40" uniqueCount="40">
  <si>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</si>
  <si>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IUL013</t>
  </si>
  <si>
    <t xml:space="preserve">Ud</t>
  </si>
  <si>
    <t xml:space="preserve">Apoyo metálico de presilla.</t>
  </si>
  <si>
    <r>
      <rPr>
        <sz val="8.25"/>
        <color rgb="FF000000"/>
        <rFont val="Arial"/>
        <family val="2"/>
      </rPr>
      <t xml:space="preserve">Apoyo metálico de presilla, de 16 m de altura y 1250 daN de esfuerzo nominal, empotrado en dado de hormigón en suelo no cohesivo.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</si>
  <si>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</si>
  <si>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</si>
  <si>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</si>
  <si>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</si>
  <si>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</si>
  <si>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</si>
  <si>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</si>
  <si>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mt35pya040oo</t>
  </si>
  <si>
    <t xml:space="preserve">Ud</t>
  </si>
  <si>
    <t xml:space="preserve">Apoyo metálico de presilla, de 16 m de altura y 1250 daN de esfuerzo nominal, compuesto de cabeza prismática y fuste troncopiramidal de sección cuadrada.</t>
  </si>
  <si>
    <t xml:space="preserve">mt10hmf120fe</t>
  </si>
  <si>
    <t xml:space="preserve">m³</t>
  </si>
  <si>
    <t xml:space="preserve">Hormigón simple H25, para un ambiente no severo, tamaño máximo del agregado 20 mm, consistencia blanda, con un asentamiento de 6 a 9 cm, medido con el cono de Abrams, premezclado en planta, según CBH 87.</t>
  </si>
  <si>
    <t xml:space="preserve">Subtotal materiales:</t>
  </si>
  <si>
    <t xml:space="preserve">Equipo y herramienta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</si>
  <si>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</si>
  <si>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</si>
  <si>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</si>
  <si>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</si>
  <si>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</si>
  <si>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</si>
  <si>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</si>
  <si>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</si>
  <si>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</si>
  <si>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</si>
  <si>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</si>
  <si>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mo077</t>
  </si>
  <si>
    <t xml:space="preserve">h</t>
  </si>
  <si>
    <t xml:space="preserve">Ayudante 1ª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</si>
  <si>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</si>
  <si>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</si>
  <si>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</si>
  <si>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</si>
  <si>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1.495,17Bs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</si>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</sst>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64.77" customWidth="1"/>
    <col min="5" max="5" width="13.60" customWidth="1"/>
    <col min="6" max="6" width="16.49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10580.5</v>
      </c>
      <c r="G10" s="12">
        <f ca="1">ROUND(INDIRECT(ADDRESS(ROW()+(0), COLUMN()+(-2), 1))*INDIRECT(ADDRESS(ROW()+(0), COLUMN()+(-1), 1)), 2)</f>
        <v>10580.5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3.24</v>
      </c>
      <c r="F11" s="14">
        <v>886</v>
      </c>
      <c r="G11" s="14">
        <f ca="1">ROUND(INDIRECT(ADDRESS(ROW()+(0), COLUMN()+(-2), 1))*INDIRECT(ADDRESS(ROW()+(0), COLUMN()+(-1), 1)), 2)</f>
        <v>2870.64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13451.1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0.495</v>
      </c>
      <c r="F14" s="12">
        <v>342.82</v>
      </c>
      <c r="G14" s="12">
        <f ca="1">ROUND(INDIRECT(ADDRESS(ROW()+(0), COLUMN()+(-2), 1))*INDIRECT(ADDRESS(ROW()+(0), COLUMN()+(-1), 1)), 2)</f>
        <v>169.7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1.98</v>
      </c>
      <c r="F15" s="14">
        <v>370.95</v>
      </c>
      <c r="G15" s="14">
        <f ca="1">ROUND(INDIRECT(ADDRESS(ROW()+(0), COLUMN()+(-2), 1))*INDIRECT(ADDRESS(ROW()+(0), COLUMN()+(-1), 1)), 2)</f>
        <v>734.48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904.18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3.059</v>
      </c>
      <c r="F18" s="12">
        <v>56.74</v>
      </c>
      <c r="G18" s="12">
        <f ca="1">ROUND(INDIRECT(ADDRESS(ROW()+(0), COLUMN()+(-2), 1))*INDIRECT(ADDRESS(ROW()+(0), COLUMN()+(-1), 1)), 2)</f>
        <v>173.57</v>
      </c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3">
        <v>3.059</v>
      </c>
      <c r="F19" s="14">
        <v>42.41</v>
      </c>
      <c r="G19" s="14">
        <f ca="1">ROUND(INDIRECT(ADDRESS(ROW()+(0), COLUMN()+(-2), 1))*INDIRECT(ADDRESS(ROW()+(0), COLUMN()+(-1), 1)), 2)</f>
        <v>129.73</v>
      </c>
    </row>
    <row r="20" spans="1:7" ht="13.50" thickBot="1" customHeight="1">
      <c r="A20" s="15"/>
      <c r="B20" s="15"/>
      <c r="C20" s="15"/>
      <c r="D20" s="15"/>
      <c r="E20" s="9" t="s">
        <v>34</v>
      </c>
      <c r="F20" s="9"/>
      <c r="G20" s="17">
        <f ca="1">ROUND(SUM(INDIRECT(ADDRESS(ROW()+(-1), COLUMN()+(0), 1)),INDIRECT(ADDRESS(ROW()+(-2), COLUMN()+(0), 1))), 2)</f>
        <v>303.3</v>
      </c>
    </row>
    <row r="21" spans="1:7" ht="13.50" thickBot="1" customHeight="1">
      <c r="A21" s="15">
        <v>4</v>
      </c>
      <c r="B21" s="15"/>
      <c r="C21" s="15"/>
      <c r="D21" s="18" t="s">
        <v>35</v>
      </c>
      <c r="E21" s="18"/>
      <c r="F21" s="15"/>
      <c r="G21" s="15"/>
    </row>
    <row r="22" spans="1:7" ht="13.50" thickBot="1" customHeight="1">
      <c r="A22" s="19"/>
      <c r="B22" s="19"/>
      <c r="C22" s="20" t="s">
        <v>36</v>
      </c>
      <c r="D22" s="19" t="s">
        <v>37</v>
      </c>
      <c r="E22" s="13">
        <v>2</v>
      </c>
      <c r="F22" s="14">
        <f ca="1">ROUND(SUM(INDIRECT(ADDRESS(ROW()+(-2), COLUMN()+(1), 1)),INDIRECT(ADDRESS(ROW()+(-6), COLUMN()+(1), 1)),INDIRECT(ADDRESS(ROW()+(-10), COLUMN()+(1), 1))), 2)</f>
        <v>14658.6</v>
      </c>
      <c r="G22" s="14">
        <f ca="1">ROUND(INDIRECT(ADDRESS(ROW()+(0), COLUMN()+(-2), 1))*INDIRECT(ADDRESS(ROW()+(0), COLUMN()+(-1), 1))/100, 2)</f>
        <v>293.17</v>
      </c>
    </row>
    <row r="23" spans="1:7" ht="13.50" thickBot="1" customHeight="1">
      <c r="A23" s="21" t="s">
        <v>38</v>
      </c>
      <c r="B23" s="21"/>
      <c r="C23" s="22"/>
      <c r="D23" s="23"/>
      <c r="E23" s="24" t="s">
        <v>39</v>
      </c>
      <c r="F23" s="25"/>
      <c r="G23" s="26">
        <f ca="1">ROUND(SUM(INDIRECT(ADDRESS(ROW()+(-1), COLUMN()+(0), 1)),INDIRECT(ADDRESS(ROW()+(-3), COLUMN()+(0), 1)),INDIRECT(ADDRESS(ROW()+(-7), COLUMN()+(0), 1)),INDIRECT(ADDRESS(ROW()+(-11), COLUMN()+(0), 1))), 2)</f>
        <v>14951.7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