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<sst xmlns="http://schemas.openxmlformats.org/spreadsheetml/2006/main" count="40" uniqueCount="40">
  <si>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</si>
  <si>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AUR041</t>
  </si>
  <si>
    <t xml:space="preserve">m³</t>
  </si>
  <si>
    <t xml:space="preserve">Relleno para drenaje, con agregados reciclados.</t>
  </si>
  <si>
    <r>
      <rPr>
        <sz val="8.25"/>
        <color rgb="FF000000"/>
        <rFont val="Arial"/>
        <family val="2"/>
      </rPr>
      <t xml:space="preserve">Relleno con agregado reciclado mixto de hormigón y material cerámico de 40 a 80 mm de diámetro, bajo solera, para drenaje del agua ascendente del nivel freático, y compactación en capas sucesivas de 20 cm de espesor máximo con compactador monocilíndrico vibrante autopropulsado. El precio no incluye la red de drenaje ni la realización del ensayo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</si>
  <si>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</si>
  <si>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</si>
  <si>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</si>
  <si>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</si>
  <si>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</si>
  <si>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</si>
  <si>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</si>
  <si>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mt01aro010p</t>
  </si>
  <si>
    <t xml:space="preserve">t</t>
  </si>
  <si>
    <t xml:space="preserve">Agregado reciclado mixto de hormigón y material cerámico, de granulometría comprendida entre 40 y 80 mm, suministrado mediante camión.</t>
  </si>
  <si>
    <t xml:space="preserve">Subtotal materiales:</t>
  </si>
  <si>
    <t xml:space="preserve">Equipo y herramienta</t>
  </si>
  <si>
    <t xml:space="preserve">mq01pan010a</t>
  </si>
  <si>
    <t xml:space="preserve">h</t>
  </si>
  <si>
    <t xml:space="preserve">Pala cargadora sobre neumáticos de 120 kW/1,9 m³.</t>
  </si>
  <si>
    <t xml:space="preserve">mq04cab010c</t>
  </si>
  <si>
    <t xml:space="preserve">h</t>
  </si>
  <si>
    <t xml:space="preserve">Camión basculante de 12 t de carga, de 162 kW.</t>
  </si>
  <si>
    <t xml:space="preserve">mq02rov010c</t>
  </si>
  <si>
    <t xml:space="preserve">h</t>
  </si>
  <si>
    <t xml:space="preserve">Compactador monocilíndrico vibrante autopropulsado, de 74 kW, de 7,42 t, anchura de trabajo 167,6 cm.</t>
  </si>
  <si>
    <t xml:space="preserve">mq02cia020j</t>
  </si>
  <si>
    <t xml:space="preserve">h</t>
  </si>
  <si>
    <t xml:space="preserve">Camión cisterna, de 8 m³ de capacidad.</t>
  </si>
  <si>
    <t xml:space="preserve">Subtotal equipo y herramienta:</t>
  </si>
  <si>
    <t xml:space="preserve">Mano de obra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</si>
  <si>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</si>
  <si>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</si>
  <si>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</si>
  <si>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</si>
  <si>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</si>
  <si>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</si>
  <si>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</si>
  <si>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13,31Bs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</si>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</sst>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67.83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</v>
      </c>
      <c r="G10" s="14">
        <v>82.27</v>
      </c>
      <c r="H10" s="14">
        <f ca="1">ROUND(INDIRECT(ADDRESS(ROW()+(0), COLUMN()+(-2), 1))*INDIRECT(ADDRESS(ROW()+(0), COLUMN()+(-1), 1)), 2)</f>
        <v>164.54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164.54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0.022</v>
      </c>
      <c r="G13" s="13">
        <v>301.79</v>
      </c>
      <c r="H13" s="13">
        <f ca="1">ROUND(INDIRECT(ADDRESS(ROW()+(0), COLUMN()+(-2), 1))*INDIRECT(ADDRESS(ROW()+(0), COLUMN()+(-1), 1)), 2)</f>
        <v>6.64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0.017</v>
      </c>
      <c r="G14" s="13">
        <v>301.34</v>
      </c>
      <c r="H14" s="13">
        <f ca="1">ROUND(INDIRECT(ADDRESS(ROW()+(0), COLUMN()+(-2), 1))*INDIRECT(ADDRESS(ROW()+(0), COLUMN()+(-1), 1)), 2)</f>
        <v>5.12</v>
      </c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0.33</v>
      </c>
      <c r="G15" s="13">
        <v>378.08</v>
      </c>
      <c r="H15" s="13">
        <f ca="1">ROUND(INDIRECT(ADDRESS(ROW()+(0), COLUMN()+(-2), 1))*INDIRECT(ADDRESS(ROW()+(0), COLUMN()+(-1), 1)), 2)</f>
        <v>124.77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0.013</v>
      </c>
      <c r="G16" s="14">
        <v>796.37</v>
      </c>
      <c r="H16" s="14">
        <f ca="1">ROUND(INDIRECT(ADDRESS(ROW()+(0), COLUMN()+(-2), 1))*INDIRECT(ADDRESS(ROW()+(0), COLUMN()+(-1), 1)), 2)</f>
        <v>10.35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146.88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0.363</v>
      </c>
      <c r="G19" s="14">
        <v>40.86</v>
      </c>
      <c r="H19" s="14">
        <f ca="1">ROUND(INDIRECT(ADDRESS(ROW()+(0), COLUMN()+(-2), 1))*INDIRECT(ADDRESS(ROW()+(0), COLUMN()+(-1), 1)), 2)</f>
        <v>14.83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1))), 2)</f>
        <v>14.83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4">
        <f ca="1">ROUND(SUM(INDIRECT(ADDRESS(ROW()+(-2), COLUMN()+(1), 1)),INDIRECT(ADDRESS(ROW()+(-5), COLUMN()+(1), 1)),INDIRECT(ADDRESS(ROW()+(-11), COLUMN()+(1), 1))), 2)</f>
        <v>326.25</v>
      </c>
      <c r="H22" s="14">
        <f ca="1">ROUND(INDIRECT(ADDRESS(ROW()+(0), COLUMN()+(-2), 1))*INDIRECT(ADDRESS(ROW()+(0), COLUMN()+(-1), 1))/100, 2)</f>
        <v>6.53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1)),INDIRECT(ADDRESS(ROW()+(-6), COLUMN()+(0), 1)),INDIRECT(ADDRESS(ROW()+(-12), COLUMN()+(0), 1))), 2)</f>
        <v>332.78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