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<sst xmlns="http://schemas.openxmlformats.org/spreadsheetml/2006/main" count="37" uniqueCount="37">
  <si>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</si>
  <si>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AUR030</t>
  </si>
  <si>
    <t xml:space="preserve">m³</t>
  </si>
  <si>
    <t xml:space="preserve">Relleno localizado con material de drenaje.</t>
  </si>
  <si>
    <r>
      <rPr>
        <sz val="8.25"/>
        <color rgb="FF000000"/>
        <rFont val="Arial"/>
        <family val="2"/>
      </rPr>
      <t xml:space="preserve">Relleno localizado con grava filtrante sin clasificar, bajo solera, para drenaje del agua ascendente del nivel freático, y compactación en capas sucesivas de 20 cm de espesor máximo con rodillo vibrante de guiado manual. El precio no incluye la red de drenaje.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</si>
  <si>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</si>
  <si>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</si>
  <si>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</si>
  <si>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</si>
  <si>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</si>
  <si>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</si>
  <si>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</si>
  <si>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mt01ard030b</t>
  </si>
  <si>
    <t xml:space="preserve">t</t>
  </si>
  <si>
    <t xml:space="preserve">Grava filtrante sin clasificar.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</si>
  <si>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</si>
  <si>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</si>
  <si>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</si>
  <si>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</si>
  <si>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 y herramienta</t>
  </si>
  <si>
    <t xml:space="preserve">mq01pan070b</t>
  </si>
  <si>
    <t xml:space="preserve">h</t>
  </si>
  <si>
    <t xml:space="preserve">Mini pala cargadora sobre neumáticos, de 52 kW/1 m³ kW.</t>
  </si>
  <si>
    <t xml:space="preserve">mq02roa010a</t>
  </si>
  <si>
    <t xml:space="preserve">h</t>
  </si>
  <si>
    <t xml:space="preserve">Rodillo vibrante de guiado manual, de 700 kg, anchura de trabajo 70 cm.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</si>
  <si>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</si>
  <si>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</si>
  <si>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</si>
  <si>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</si>
  <si>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</si>
  <si>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</si>
  <si>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</si>
  <si>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</si>
  <si>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</si>
  <si>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12,33Bs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</si>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</sst>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8.84" customWidth="1"/>
    <col min="4" max="4" width="61.37" customWidth="1"/>
    <col min="5" max="5" width="16.32" customWidth="1"/>
    <col min="6" max="6" width="16.32" customWidth="1"/>
    <col min="7" max="7" width="11.2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1.5</v>
      </c>
      <c r="F10" s="12">
        <v>169.27</v>
      </c>
      <c r="G10" s="12">
        <f ca="1">ROUND(INDIRECT(ADDRESS(ROW()+(0), COLUMN()+(-2), 1))*INDIRECT(ADDRESS(ROW()+(0), COLUMN()+(-1), 1)), 2)</f>
        <v>253.91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0.008</v>
      </c>
      <c r="F11" s="14">
        <v>11.86</v>
      </c>
      <c r="G11" s="14">
        <f ca="1">ROUND(INDIRECT(ADDRESS(ROW()+(0), COLUMN()+(-2), 1))*INDIRECT(ADDRESS(ROW()+(0), COLUMN()+(-1), 1)), 2)</f>
        <v>0.09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254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0.028</v>
      </c>
      <c r="F14" s="12">
        <v>246.5</v>
      </c>
      <c r="G14" s="12">
        <f ca="1">ROUND(INDIRECT(ADDRESS(ROW()+(0), COLUMN()+(-2), 1))*INDIRECT(ADDRESS(ROW()+(0), COLUMN()+(-1), 1)), 2)</f>
        <v>6.9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0.38</v>
      </c>
      <c r="F15" s="14">
        <v>63.47</v>
      </c>
      <c r="G15" s="14">
        <f ca="1">ROUND(INDIRECT(ADDRESS(ROW()+(0), COLUMN()+(-2), 1))*INDIRECT(ADDRESS(ROW()+(0), COLUMN()+(-1), 1)), 2)</f>
        <v>24.12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31.02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3">
        <v>0.418</v>
      </c>
      <c r="F18" s="14">
        <v>40.86</v>
      </c>
      <c r="G18" s="14">
        <f ca="1">ROUND(INDIRECT(ADDRESS(ROW()+(0), COLUMN()+(-2), 1))*INDIRECT(ADDRESS(ROW()+(0), COLUMN()+(-1), 1)), 2)</f>
        <v>17.08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1))), 2)</f>
        <v>17.08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3">
        <v>2</v>
      </c>
      <c r="F21" s="14">
        <f ca="1">ROUND(SUM(INDIRECT(ADDRESS(ROW()+(-2), COLUMN()+(1), 1)),INDIRECT(ADDRESS(ROW()+(-5), COLUMN()+(1), 1)),INDIRECT(ADDRESS(ROW()+(-9), COLUMN()+(1), 1))), 2)</f>
        <v>302.1</v>
      </c>
      <c r="G21" s="14">
        <f ca="1">ROUND(INDIRECT(ADDRESS(ROW()+(0), COLUMN()+(-2), 1))*INDIRECT(ADDRESS(ROW()+(0), COLUMN()+(-1), 1))/100, 2)</f>
        <v>6.04</v>
      </c>
    </row>
    <row r="22" spans="1:7" ht="13.50" thickBot="1" customHeight="1">
      <c r="A22" s="21" t="s">
        <v>35</v>
      </c>
      <c r="B22" s="21"/>
      <c r="C22" s="22"/>
      <c r="D22" s="23"/>
      <c r="E22" s="24" t="s">
        <v>36</v>
      </c>
      <c r="F22" s="25"/>
      <c r="G22" s="26">
        <f ca="1">ROUND(SUM(INDIRECT(ADDRESS(ROW()+(-1), COLUMN()+(0), 1)),INDIRECT(ADDRESS(ROW()+(-3), COLUMN()+(0), 1)),INDIRECT(ADDRESS(ROW()+(-6), COLUMN()+(0), 1)),INDIRECT(ADDRESS(ROW()+(-10), COLUMN()+(0), 1))), 2)</f>
        <v>308.14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