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<sst xmlns="http://schemas.openxmlformats.org/spreadsheetml/2006/main" count="41" uniqueCount="41">
  <si>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</si>
  <si>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ICN120</t>
  </si>
  <si>
    <t xml:space="preserve">Ud</t>
  </si>
  <si>
    <t xml:space="preserve">Unidad interior de aire acondicionado con distribución por conducto rectangular.</t>
  </si>
  <si>
    <r>
      <rPr>
        <sz val="8.25"/>
        <color rgb="FF000000"/>
        <rFont val="Arial"/>
        <family val="2"/>
      </rPr>
      <t xml:space="preserve">Unidad interior de aire acondicionado, con distribución por conducto rectangular, sistema aire-aire multi-split, gama Sky Air, modelo FBA35A9 "DAIKIN", para gas R-32/R-410A, potencia frigorífica nominal 3,5 kW (temperatura de bulbo seco del aire interior 27°C, temperatura de bulbo húmedo del aire interior 19°C, temperatura de bulbo seco del aire exterior 35°C), potencia calorífica nominal 4 kW (temperatura de bulbo seco del aire interior 20°C, temperatura de bulbo seco del aire exterior 7°C, temperatura de bulbo húmedo del aire exterior 6°C), diámetro de conexión de la tubería de líquido 1/4", diámetro de conexión de la tubería de gas 3/8", alimentación monofásica (230V/50Hz), con, caudal de aire en refrigeración a velocidad alta/baja: 15/10,5 m³/min, caudal de aire en calefacción a velocidad alta/baja: 15/10,5 m³/min, presión disponible a velocidad nominal/alta: 30/150 Pa, dimensiones 245x700x800 mm, peso 28 kg, presión sonora en refrigeración a velocidad alta/baja: 35/29 dBA, presión sonora en calefacción a velocidad alta/baja: 37/29 dBA, potencia sonora 60 dBA. Regulación: control remoto multifunción, modelo Madoka BRC1H52W. Incluso elementos para suspensión del techo. El precio no incluye la canalización ni el cableado eléctrico de alimentación.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</si>
  <si>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</si>
  <si>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</si>
  <si>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</si>
  <si>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</si>
  <si>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</si>
  <si>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</si>
  <si>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</si>
  <si>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mt42dai022a</t>
  </si>
  <si>
    <t xml:space="preserve">Ud</t>
  </si>
  <si>
    <t xml:space="preserve">Unidad interior de aire acondicionado, con distribución por conducto rectangular, sistema aire-aire multi-split, gama Sky Air, modelo FBA35A9 "DAIKIN", para gas R-32/R-410A, potencia frigorífica nominal 3,5 kW (temperatura de bulbo seco del aire interior 27°C, temperatura de bulbo húmedo del aire interior 19°C, temperatura de bulbo seco del aire exterior 35°C), potencia calorífica nominal 4 kW (temperatura de bulbo seco del aire interior 20°C, temperatura de bulbo seco del aire exterior 7°C, temperatura de bulbo húmedo del aire exterior 6°C), diámetro de conexión de la tubería de líquido 1/4", diámetro de conexión de la tubería de gas 3/8", alimentación monofásica (230V/50Hz), con, caudal de aire en refrigeración a velocidad alta/baja: 15/10,5 m³/min, caudal de aire en calefacción a velocidad alta/baja: 15/10,5 m³/min, presión disponible a velocidad nominal/alta: 30/150 Pa, dimensiones 245x700x800 mm, peso 28 kg, presión sonora en refrigeración a velocidad alta/baja: 35/29 dBA, presión sonora en calefacción a velocidad alta/baja: 37/29 dBA, potencia sonora 60 dBA.</t>
  </si>
  <si>
    <t xml:space="preserve">mt42dai508a</t>
  </si>
  <si>
    <t xml:space="preserve">Ud</t>
  </si>
  <si>
    <t xml:space="preserve">Control remoto multifunción, modelo Madoka BRC1H52W "DAIKIN", color blanco, con programación semanal, posibilidad de seleccionar modo estándar o simplificado de hoteles, función marcha/dentención, cambio de modo de funcionamiento, limitación de la temperatura de consigna, selección de la velocidad del ventilador y funciones avanzadas a través de App para smartphone con conectividad Bluetooth Low Energy (BLE).</t>
  </si>
  <si>
    <t xml:space="preserve">mt42dai900</t>
  </si>
  <si>
    <t xml:space="preserve">m</t>
  </si>
  <si>
    <t xml:space="preserve">Cable bus de 2 hilos, de 0,5 mm² de sección por hilo</t>
  </si>
  <si>
    <t xml:space="preserve">mt35aia090aa</t>
  </si>
  <si>
    <t xml:space="preserve">m</t>
  </si>
  <si>
    <t xml:space="preserve">Tubo rígido de PVC, enchufable, curvable en caliente, de color negro, de 16 mm de diámetro nominal, para canalización fija en superficie. Resistencia a la compresión 1250 N, resistencia al impacto 2 julios, temperatura de trabajo -5°C hasta 60°C, con grado de protección IP547, propiedades eléctricas: aislante, no propagador de la llama. Incluso abrazaderas, elementos de sujeción y accesorios (curvas, manguitos, tes, codos y curvas flexibles).</t>
  </si>
  <si>
    <t xml:space="preserve">mt42www090</t>
  </si>
  <si>
    <t xml:space="preserve">Ud</t>
  </si>
  <si>
    <t xml:space="preserve">Kit de soportes para suspensión del techo, formado por cuatro varillas roscadas de acero galvanizado, con sus tacos, tuercas y arandelas correspondientes.</t>
  </si>
  <si>
    <t xml:space="preserve">Subtotal materiales:</t>
  </si>
  <si>
    <t xml:space="preserve">Mano de obra</t>
  </si>
  <si>
    <t xml:space="preserve">mo005</t>
  </si>
  <si>
    <t xml:space="preserve">h</t>
  </si>
  <si>
    <t xml:space="preserve">Especialista instalador de climatización.</t>
  </si>
  <si>
    <t xml:space="preserve">mo104</t>
  </si>
  <si>
    <t xml:space="preserve">h</t>
  </si>
  <si>
    <t xml:space="preserve">Ayudante 1ª instalador de climatización.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</si>
  <si>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</si>
  <si>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</si>
  <si>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</si>
  <si>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</si>
  <si>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3.195,68Bs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</si>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</sst>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71.91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08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9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8817.82</v>
      </c>
      <c r="G10" s="12">
        <f ca="1">ROUND(INDIRECT(ADDRESS(ROW()+(0), COLUMN()+(-2), 1))*INDIRECT(ADDRESS(ROW()+(0), COLUMN()+(-1), 1)), 2)</f>
        <v>8817.82</v>
      </c>
    </row>
    <row r="11" spans="1:7" ht="66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1990.2</v>
      </c>
      <c r="G11" s="12">
        <f ca="1">ROUND(INDIRECT(ADDRESS(ROW()+(0), COLUMN()+(-2), 1))*INDIRECT(ADDRESS(ROW()+(0), COLUMN()+(-1), 1)), 2)</f>
        <v>1990.2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3</v>
      </c>
      <c r="F12" s="12">
        <v>7.62</v>
      </c>
      <c r="G12" s="12">
        <f ca="1">ROUND(INDIRECT(ADDRESS(ROW()+(0), COLUMN()+(-2), 1))*INDIRECT(ADDRESS(ROW()+(0), COLUMN()+(-1), 1)), 2)</f>
        <v>22.86</v>
      </c>
    </row>
    <row r="13" spans="1:7" ht="66.00" thickBot="1" customHeight="1">
      <c r="A13" s="1" t="s">
        <v>21</v>
      </c>
      <c r="B13" s="1"/>
      <c r="C13" s="10" t="s">
        <v>22</v>
      </c>
      <c r="D13" s="1" t="s">
        <v>23</v>
      </c>
      <c r="E13" s="11">
        <v>3</v>
      </c>
      <c r="F13" s="12">
        <v>10.82</v>
      </c>
      <c r="G13" s="12">
        <f ca="1">ROUND(INDIRECT(ADDRESS(ROW()+(0), COLUMN()+(-2), 1))*INDIRECT(ADDRESS(ROW()+(0), COLUMN()+(-1), 1)), 2)</f>
        <v>32.46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3">
        <v>1</v>
      </c>
      <c r="F14" s="14">
        <v>209.49</v>
      </c>
      <c r="G14" s="14">
        <f ca="1">ROUND(INDIRECT(ADDRESS(ROW()+(0), COLUMN()+(-2), 1))*INDIRECT(ADDRESS(ROW()+(0), COLUMN()+(-1), 1)), 2)</f>
        <v>209.49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11072.8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1.101</v>
      </c>
      <c r="F17" s="12">
        <v>61.32</v>
      </c>
      <c r="G17" s="12">
        <f ca="1">ROUND(INDIRECT(ADDRESS(ROW()+(0), COLUMN()+(-2), 1))*INDIRECT(ADDRESS(ROW()+(0), COLUMN()+(-1), 1)), 2)</f>
        <v>67.51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1.101</v>
      </c>
      <c r="F18" s="14">
        <v>44.52</v>
      </c>
      <c r="G18" s="14">
        <f ca="1">ROUND(INDIRECT(ADDRESS(ROW()+(0), COLUMN()+(-2), 1))*INDIRECT(ADDRESS(ROW()+(0), COLUMN()+(-1), 1)), 2)</f>
        <v>49.02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1))), 2)</f>
        <v>116.53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9"/>
      <c r="B21" s="19"/>
      <c r="C21" s="20" t="s">
        <v>37</v>
      </c>
      <c r="D21" s="19" t="s">
        <v>38</v>
      </c>
      <c r="E21" s="13">
        <v>2</v>
      </c>
      <c r="F21" s="14">
        <f ca="1">ROUND(SUM(INDIRECT(ADDRESS(ROW()+(-2), COLUMN()+(1), 1)),INDIRECT(ADDRESS(ROW()+(-6), COLUMN()+(1), 1))), 2)</f>
        <v>11189.4</v>
      </c>
      <c r="G21" s="14">
        <f ca="1">ROUND(INDIRECT(ADDRESS(ROW()+(0), COLUMN()+(-2), 1))*INDIRECT(ADDRESS(ROW()+(0), COLUMN()+(-1), 1))/100, 2)</f>
        <v>223.79</v>
      </c>
    </row>
    <row r="22" spans="1:7" ht="13.50" thickBot="1" customHeight="1">
      <c r="A22" s="21" t="s">
        <v>39</v>
      </c>
      <c r="B22" s="21"/>
      <c r="C22" s="22"/>
      <c r="D22" s="23"/>
      <c r="E22" s="24" t="s">
        <v>40</v>
      </c>
      <c r="F22" s="25"/>
      <c r="G22" s="26">
        <f ca="1">ROUND(SUM(INDIRECT(ADDRESS(ROW()+(-1), COLUMN()+(0), 1)),INDIRECT(ADDRESS(ROW()+(-3), COLUMN()+(0), 1)),INDIRECT(ADDRESS(ROW()+(-7), COLUMN()+(0), 1))), 2)</f>
        <v>11413.1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D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