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<sst xmlns="http://schemas.openxmlformats.org/spreadsheetml/2006/main" count="59" uniqueCount="59">
  <si>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</si>
  <si>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RTC016</t>
  </si>
  <si>
    <t xml:space="preserve">m²</t>
  </si>
  <si>
    <t xml:space="preserve">Cielo falso continuo de placas de yeso laminado. Sistema "KNAUF".</t>
  </si>
  <si>
    <r>
      <rPr>
        <sz val="8.25"/>
        <color rgb="FF000000"/>
        <rFont val="Arial"/>
        <family val="2"/>
      </rPr>
      <t xml:space="preserve">Cielo falso continuo suspendido, liso, situado a una altura menor de 4 m, con nivel de calidad del acabado Q2. Sistema D47.es "KNAUF" (12,5+17), constituido por: ESTRUCTURA: estructura metálica de acero galvanizado de maestras primarias 60/27 mm con una modulación de 500 mm y suspendidas de la losa o elemento soporte de hormigón con anclajes directos de 125 mm, para maestra 47/17, "KNAUF", y varillas cada 1200 mm; PLACAS: una capa de placas de yeso laminado A / - 1200 / longitud / 12,5 / con los bordes longitudinales afinados, Standard "KNAUF". Incluso banda acústica de dilatación, autoadhesiva, "KNAUF", perfiles U 30/30 "KNAUF", fijaciones para el anclaje de los perfiles, tornillería para la fijación de las placas, pasta de juntas Jointfiller 24H "KNAUF", cinta microperforada de papel "KNAUF"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</si>
  <si>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</si>
  <si>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</si>
  <si>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</si>
  <si>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</si>
  <si>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</si>
  <si>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</si>
  <si>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</si>
  <si>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mt12pfk012a</t>
  </si>
  <si>
    <t xml:space="preserve">m</t>
  </si>
  <si>
    <t xml:space="preserve">Perfil U 30/30 de plancha de acero galvanizado, "KNAUF", espesor 0,55 mm.</t>
  </si>
  <si>
    <t xml:space="preserve">mt12psg220</t>
  </si>
  <si>
    <t xml:space="preserve">Ud</t>
  </si>
  <si>
    <t xml:space="preserve">Fijación compuesta por taco y tornillo 5x27.</t>
  </si>
  <si>
    <t xml:space="preserve">mt12pek020tb</t>
  </si>
  <si>
    <t xml:space="preserve">Ud</t>
  </si>
  <si>
    <t xml:space="preserve">Anclaje directo de 125 mm, para maestra 47/17, "KNAUF".</t>
  </si>
  <si>
    <t xml:space="preserve">mt12pek030</t>
  </si>
  <si>
    <t xml:space="preserve">Ud</t>
  </si>
  <si>
    <t xml:space="preserve">Varilla de cuelgue "KNAUF" de 100 cm.</t>
  </si>
  <si>
    <t xml:space="preserve">mt12pfk011b</t>
  </si>
  <si>
    <t xml:space="preserve">m</t>
  </si>
  <si>
    <t xml:space="preserve">Maestra 47/17 "KNAUF", de plancha de acero galvanizado.</t>
  </si>
  <si>
    <t xml:space="preserve">mt12pek020pb</t>
  </si>
  <si>
    <t xml:space="preserve">Ud</t>
  </si>
  <si>
    <t xml:space="preserve">Empalme F-47, para maestra 47/17, "KNAUF".</t>
  </si>
  <si>
    <t xml:space="preserve">mt12ppk010aa</t>
  </si>
  <si>
    <t xml:space="preserve">m²</t>
  </si>
  <si>
    <t xml:space="preserve">Placa de yeso laminado A / - 1200 / longitud / 12,5 / con los bordes longitudinales afinados, Standard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</si>
  <si>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</si>
  <si>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</si>
  <si>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</si>
  <si>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</si>
  <si>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</si>
  <si>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</si>
  <si>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</si>
  <si>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</si>
  <si>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</si>
  <si>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</si>
  <si>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</si>
  <si>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anchura.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</si>
  <si>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</si>
  <si>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</si>
  <si>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</si>
  <si>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</si>
  <si>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</si>
  <si>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</si>
  <si>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</si>
  <si>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</si>
  <si>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</si>
  <si>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</si>
  <si>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</si>
  <si>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</si>
  <si>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20,27Bs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</si>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</sst>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4.63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10.77</v>
      </c>
      <c r="H10" s="12">
        <f ca="1">ROUND(INDIRECT(ADDRESS(ROW()+(0), COLUMN()+(-2), 1))*INDIRECT(ADDRESS(ROW()+(0), COLUMN()+(-1), 1)), 2)</f>
        <v>4.31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</v>
      </c>
      <c r="G11" s="12">
        <v>0.59</v>
      </c>
      <c r="H11" s="12">
        <f ca="1">ROUND(INDIRECT(ADDRESS(ROW()+(0), COLUMN()+(-2), 1))*INDIRECT(ADDRESS(ROW()+(0), COLUMN()+(-1), 1)), 2)</f>
        <v>0.77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1.52</v>
      </c>
      <c r="G12" s="12">
        <v>4.49</v>
      </c>
      <c r="H12" s="12">
        <f ca="1">ROUND(INDIRECT(ADDRESS(ROW()+(0), COLUMN()+(-2), 1))*INDIRECT(ADDRESS(ROW()+(0), COLUMN()+(-1), 1)), 2)</f>
        <v>6.82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1.3</v>
      </c>
      <c r="G13" s="12">
        <v>3.51</v>
      </c>
      <c r="H13" s="12">
        <f ca="1">ROUND(INDIRECT(ADDRESS(ROW()+(0), COLUMN()+(-2), 1))*INDIRECT(ADDRESS(ROW()+(0), COLUMN()+(-1), 1)), 2)</f>
        <v>4.56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1.9</v>
      </c>
      <c r="G14" s="12">
        <v>11.86</v>
      </c>
      <c r="H14" s="12">
        <f ca="1">ROUND(INDIRECT(ADDRESS(ROW()+(0), COLUMN()+(-2), 1))*INDIRECT(ADDRESS(ROW()+(0), COLUMN()+(-1), 1)), 2)</f>
        <v>22.53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0.4</v>
      </c>
      <c r="G15" s="12">
        <v>1.84</v>
      </c>
      <c r="H15" s="12">
        <f ca="1">ROUND(INDIRECT(ADDRESS(ROW()+(0), COLUMN()+(-2), 1))*INDIRECT(ADDRESS(ROW()+(0), COLUMN()+(-1), 1)), 2)</f>
        <v>0.74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1.05</v>
      </c>
      <c r="G16" s="12">
        <v>37.68</v>
      </c>
      <c r="H16" s="12">
        <f ca="1">ROUND(INDIRECT(ADDRESS(ROW()+(0), COLUMN()+(-2), 1))*INDIRECT(ADDRESS(ROW()+(0), COLUMN()+(-1), 1)), 2)</f>
        <v>39.56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12</v>
      </c>
      <c r="G17" s="12">
        <v>0.09</v>
      </c>
      <c r="H17" s="12">
        <f ca="1">ROUND(INDIRECT(ADDRESS(ROW()+(0), COLUMN()+(-2), 1))*INDIRECT(ADDRESS(ROW()+(0), COLUMN()+(-1), 1)), 2)</f>
        <v>1.08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0.4</v>
      </c>
      <c r="G18" s="12">
        <v>2.25</v>
      </c>
      <c r="H18" s="12">
        <f ca="1">ROUND(INDIRECT(ADDRESS(ROW()+(0), COLUMN()+(-2), 1))*INDIRECT(ADDRESS(ROW()+(0), COLUMN()+(-1), 1)), 2)</f>
        <v>0.9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0.808</v>
      </c>
      <c r="G19" s="12">
        <v>8.48</v>
      </c>
      <c r="H19" s="12">
        <f ca="1">ROUND(INDIRECT(ADDRESS(ROW()+(0), COLUMN()+(-2), 1))*INDIRECT(ADDRESS(ROW()+(0), COLUMN()+(-1), 1)), 2)</f>
        <v>6.85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1.2</v>
      </c>
      <c r="G20" s="14">
        <v>0.41</v>
      </c>
      <c r="H20" s="14">
        <f ca="1">ROUND(INDIRECT(ADDRESS(ROW()+(0), COLUMN()+(-2), 1))*INDIRECT(ADDRESS(ROW()+(0), COLUMN()+(-1), 1)), 2)</f>
        <v>0.49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88.61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0.281</v>
      </c>
      <c r="G23" s="12">
        <v>58.3</v>
      </c>
      <c r="H23" s="12">
        <f ca="1">ROUND(INDIRECT(ADDRESS(ROW()+(0), COLUMN()+(-2), 1))*INDIRECT(ADDRESS(ROW()+(0), COLUMN()+(-1), 1)), 2)</f>
        <v>16.38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0.281</v>
      </c>
      <c r="G24" s="14">
        <v>42.41</v>
      </c>
      <c r="H24" s="14">
        <f ca="1">ROUND(INDIRECT(ADDRESS(ROW()+(0), COLUMN()+(-2), 1))*INDIRECT(ADDRESS(ROW()+(0), COLUMN()+(-1), 1)), 2)</f>
        <v>11.92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1))), 2)</f>
        <v>28.3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20" t="s">
        <v>55</v>
      </c>
      <c r="D27" s="20"/>
      <c r="E27" s="19" t="s">
        <v>56</v>
      </c>
      <c r="F27" s="13">
        <v>2</v>
      </c>
      <c r="G27" s="14">
        <f ca="1">ROUND(SUM(INDIRECT(ADDRESS(ROW()+(-2), COLUMN()+(1), 1)),INDIRECT(ADDRESS(ROW()+(-6), COLUMN()+(1), 1))), 2)</f>
        <v>116.91</v>
      </c>
      <c r="H27" s="14">
        <f ca="1">ROUND(INDIRECT(ADDRESS(ROW()+(0), COLUMN()+(-2), 1))*INDIRECT(ADDRESS(ROW()+(0), COLUMN()+(-1), 1))/100, 2)</f>
        <v>2.34</v>
      </c>
    </row>
    <row r="28" spans="1:8" ht="13.50" thickBot="1" customHeight="1">
      <c r="A28" s="21" t="s">
        <v>57</v>
      </c>
      <c r="B28" s="21"/>
      <c r="C28" s="22"/>
      <c r="D28" s="22"/>
      <c r="E28" s="23"/>
      <c r="F28" s="24" t="s">
        <v>58</v>
      </c>
      <c r="G28" s="25"/>
      <c r="H28" s="26">
        <f ca="1">ROUND(SUM(INDIRECT(ADDRESS(ROW()+(-1), COLUMN()+(0), 1)),INDIRECT(ADDRESS(ROW()+(-3), COLUMN()+(0), 1)),INDIRECT(ADDRESS(ROW()+(-7), COLUMN()+(0), 1))), 2)</f>
        <v>119.25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