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<sst xmlns="http://schemas.openxmlformats.org/spreadsheetml/2006/main" count="38" uniqueCount="38">
  <si>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</si>
  <si>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RRY080</t>
  </si>
  <si>
    <t xml:space="preserve">m²</t>
  </si>
  <si>
    <t xml:space="preserve">Trasdosado directo de placas de yeso laminado con aislamiento incorporado, sistema "ISOVER".</t>
  </si>
  <si>
    <r>
      <rPr>
        <sz val="8.25"/>
        <color rgb="FF000000"/>
        <rFont val="Arial"/>
        <family val="2"/>
      </rPr>
      <t xml:space="preserve">Trasdosado directo realizado con placa de yeso laminado, de 10 mm de espesor, con un panel de lana de vidrio de 40 mm de espesor, Calibel "ISOVER", dimensiones 1200x2600 mm, resistencia térmica 1,2 m²K/W, conductividad térmica 0,034 W/(mK). El precio incluye la resolución de encuentros y puntos singulares y las ayudas de albañilería para instalaciones.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</si>
  <si>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</si>
  <si>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</si>
  <si>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</si>
  <si>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</si>
  <si>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</si>
  <si>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</si>
  <si>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</si>
  <si>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mt12lvi010gbQc</t>
  </si>
  <si>
    <t xml:space="preserve">m²</t>
  </si>
  <si>
    <t xml:space="preserve">Placa de yeso laminado de 10 mm de espesor, con un panel de lana de vidrio de 40 mm de espesor, Calibel "ISOVER", dimensiones 1200x2600 mm, resistencia térmica 1,2 m²K/W, conductividad térmica 0,034 W/(mK), calor específico 800 J/kgK, factor de resistencia a la difusión del vapor de agua 1 y Euroclase A2-s1, d0 de reacción al fuego.</t>
  </si>
  <si>
    <t xml:space="preserve">mt12psg035a</t>
  </si>
  <si>
    <t xml:space="preserve">kg</t>
  </si>
  <si>
    <t xml:space="preserve">Pasta de agarre.</t>
  </si>
  <si>
    <t xml:space="preserve">mt12psg030a</t>
  </si>
  <si>
    <t xml:space="preserve">kg</t>
  </si>
  <si>
    <t xml:space="preserve">Pasta de juntas.</t>
  </si>
  <si>
    <t xml:space="preserve">mt12psg040a</t>
  </si>
  <si>
    <t xml:space="preserve">m</t>
  </si>
  <si>
    <t xml:space="preserve">Cinta de juntas.</t>
  </si>
  <si>
    <t xml:space="preserve">Subtotal materiales:</t>
  </si>
  <si>
    <t xml:space="preserve">Mano de obra</t>
  </si>
  <si>
    <t xml:space="preserve">mo053</t>
  </si>
  <si>
    <t xml:space="preserve">h</t>
  </si>
  <si>
    <t xml:space="preserve">Especialista en montaje de mamparas y sistemas de placas.</t>
  </si>
  <si>
    <t xml:space="preserve">mo100</t>
  </si>
  <si>
    <t xml:space="preserve">h</t>
  </si>
  <si>
    <t xml:space="preserve">Ayudante 1ª en montaje de mamparas y sistemas de placas.</t>
  </si>
  <si>
    <t xml:space="preserve">Subtotal mano de obra:</t>
  </si>
  <si>
    <t xml:space="preserve">Herramienta menor</t>
  </si>
  <si>
    <t xml:space="preserve">%</t>
  </si>
  <si>
    <t xml:space="preserve">Herramienta menor</t>
  </si>
  <si>
    <t xml:space="preserve">Coste de mantenimiento decenal: 27,04Bs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</si>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</sst>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82" customWidth="1"/>
    <col min="4" max="4" width="72.42" customWidth="1"/>
    <col min="5" max="5" width="11.90" customWidth="1"/>
    <col min="6" max="6" width="12.0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1.05</v>
      </c>
      <c r="F10" s="12">
        <v>194.57</v>
      </c>
      <c r="G10" s="12">
        <f ca="1">ROUND(INDIRECT(ADDRESS(ROW()+(0), COLUMN()+(-2), 1))*INDIRECT(ADDRESS(ROW()+(0), COLUMN()+(-1), 1)), 2)</f>
        <v>204.3</v>
      </c>
    </row>
    <row r="11" spans="1:7" ht="13.50" thickBot="1" customHeight="1">
      <c r="A11" s="1" t="s">
        <v>15</v>
      </c>
      <c r="B11" s="1"/>
      <c r="C11" s="10" t="s">
        <v>16</v>
      </c>
      <c r="D11" s="1" t="s">
        <v>17</v>
      </c>
      <c r="E11" s="11">
        <v>3.5</v>
      </c>
      <c r="F11" s="12">
        <v>3.95</v>
      </c>
      <c r="G11" s="12">
        <f ca="1">ROUND(INDIRECT(ADDRESS(ROW()+(0), COLUMN()+(-2), 1))*INDIRECT(ADDRESS(ROW()+(0), COLUMN()+(-1), 1)), 2)</f>
        <v>13.83</v>
      </c>
    </row>
    <row r="12" spans="1:7" ht="13.50" thickBot="1" customHeight="1">
      <c r="A12" s="1" t="s">
        <v>18</v>
      </c>
      <c r="B12" s="1"/>
      <c r="C12" s="10" t="s">
        <v>19</v>
      </c>
      <c r="D12" s="1" t="s">
        <v>20</v>
      </c>
      <c r="E12" s="11">
        <v>0.3</v>
      </c>
      <c r="F12" s="12">
        <v>8.46</v>
      </c>
      <c r="G12" s="12">
        <f ca="1">ROUND(INDIRECT(ADDRESS(ROW()+(0), COLUMN()+(-2), 1))*INDIRECT(ADDRESS(ROW()+(0), COLUMN()+(-1), 1)), 2)</f>
        <v>2.54</v>
      </c>
    </row>
    <row r="13" spans="1:7" ht="13.50" thickBot="1" customHeight="1">
      <c r="A13" s="1" t="s">
        <v>21</v>
      </c>
      <c r="B13" s="1"/>
      <c r="C13" s="10" t="s">
        <v>22</v>
      </c>
      <c r="D13" s="1" t="s">
        <v>23</v>
      </c>
      <c r="E13" s="13">
        <v>1.6</v>
      </c>
      <c r="F13" s="14">
        <v>0.26</v>
      </c>
      <c r="G13" s="14">
        <f ca="1">ROUND(INDIRECT(ADDRESS(ROW()+(0), COLUMN()+(-2), 1))*INDIRECT(ADDRESS(ROW()+(0), COLUMN()+(-1), 1)), 2)</f>
        <v>0.42</v>
      </c>
    </row>
    <row r="14" spans="1:7" ht="13.50" thickBot="1" customHeight="1">
      <c r="A14" s="15"/>
      <c r="B14" s="15"/>
      <c r="C14" s="15"/>
      <c r="D14" s="15"/>
      <c r="E14" s="9" t="s">
        <v>24</v>
      </c>
      <c r="F14" s="9"/>
      <c r="G14" s="17">
        <f ca="1">ROUND(SUM(INDIRECT(ADDRESS(ROW()+(-1), COLUMN()+(0), 1)),INDIRECT(ADDRESS(ROW()+(-2), COLUMN()+(0), 1)),INDIRECT(ADDRESS(ROW()+(-3), COLUMN()+(0), 1)),INDIRECT(ADDRESS(ROW()+(-4), COLUMN()+(0), 1))), 2)</f>
        <v>221.09</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0.381</v>
      </c>
      <c r="F16" s="12">
        <v>41.48</v>
      </c>
      <c r="G16" s="12">
        <f ca="1">ROUND(INDIRECT(ADDRESS(ROW()+(0), COLUMN()+(-2), 1))*INDIRECT(ADDRESS(ROW()+(0), COLUMN()+(-1), 1)), 2)</f>
        <v>15.8</v>
      </c>
    </row>
    <row r="17" spans="1:7" ht="13.50" thickBot="1" customHeight="1">
      <c r="A17" s="1" t="s">
        <v>29</v>
      </c>
      <c r="B17" s="1"/>
      <c r="C17" s="10" t="s">
        <v>30</v>
      </c>
      <c r="D17" s="1" t="s">
        <v>31</v>
      </c>
      <c r="E17" s="13">
        <v>0.136</v>
      </c>
      <c r="F17" s="14">
        <v>29.95</v>
      </c>
      <c r="G17" s="14">
        <f ca="1">ROUND(INDIRECT(ADDRESS(ROW()+(0), COLUMN()+(-2), 1))*INDIRECT(ADDRESS(ROW()+(0), COLUMN()+(-1), 1)), 2)</f>
        <v>4.07</v>
      </c>
    </row>
    <row r="18" spans="1:7" ht="13.50" thickBot="1" customHeight="1">
      <c r="A18" s="15"/>
      <c r="B18" s="15"/>
      <c r="C18" s="15"/>
      <c r="D18" s="15"/>
      <c r="E18" s="9" t="s">
        <v>32</v>
      </c>
      <c r="F18" s="9"/>
      <c r="G18" s="17">
        <f ca="1">ROUND(SUM(INDIRECT(ADDRESS(ROW()+(-1), COLUMN()+(0), 1)),INDIRECT(ADDRESS(ROW()+(-2), COLUMN()+(0), 1))), 2)</f>
        <v>19.87</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240.96</v>
      </c>
      <c r="G20" s="14">
        <f ca="1">ROUND(INDIRECT(ADDRESS(ROW()+(0), COLUMN()+(-2), 1))*INDIRECT(ADDRESS(ROW()+(0), COLUMN()+(-1), 1))/100, 2)</f>
        <v>4.82</v>
      </c>
    </row>
    <row r="21" spans="1:7" ht="13.50" thickBot="1" customHeight="1">
      <c r="A21" s="21" t="s">
        <v>36</v>
      </c>
      <c r="B21" s="21"/>
      <c r="C21" s="22"/>
      <c r="D21" s="23"/>
      <c r="E21" s="24" t="s">
        <v>37</v>
      </c>
      <c r="F21" s="25"/>
      <c r="G21" s="26">
        <f ca="1">ROUND(SUM(INDIRECT(ADDRESS(ROW()+(-1), COLUMN()+(0), 1)),INDIRECT(ADDRESS(ROW()+(-3), COLUMN()+(0), 1)),INDIRECT(ADDRESS(ROW()+(-7), COLUMN()+(0), 1))), 2)</f>
        <v>245.78</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