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<sst xmlns="http://schemas.openxmlformats.org/spreadsheetml/2006/main" count="44" uniqueCount="44">
  <si>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</si>
  <si>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NIR030</t>
  </si>
  <si>
    <t xml:space="preserve">m²</t>
  </si>
  <si>
    <t xml:space="preserve">Sistema Schlüter-KERDI-BOARD "SCHLUTER SYSTEMS" de impermeabilización con panel soporte para la colocación de revestimiento cerámico o de piedra natural.</t>
  </si>
  <si>
    <r>
      <rPr>
        <sz val="8.25"/>
        <color rgb="FF000000"/>
        <rFont val="Arial"/>
        <family val="2"/>
      </rPr>
      <t xml:space="preserve">Impermeabilización realizada mediante el sistema Schlüter-KERDI-BOARD "SCHLUTER SYSTEMS", formado por </t>
    </r>
    <r>
      <rPr>
        <b/>
        <sz val="8.25"/>
        <color rgb="FF000000"/>
        <rFont val="Arial"/>
        <family val="2"/>
      </rPr>
      <t xml:space="preserve">panel de espuma rígida extruida, Schlüter-KERDI-BOARD "SCHLUTER SYSTEMS", de 2600 mm de longitud y 5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adhesivo cementoso en capa fina extendido con llana dentada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</si>
  <si>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</si>
  <si>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</si>
  <si>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</si>
  <si>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</si>
  <si>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</si>
  <si>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</si>
  <si>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</si>
  <si>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</si>
  <si>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</si>
  <si>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normal, C1, color gris.</t>
  </si>
  <si>
    <t xml:space="preserve">mt15res400a</t>
  </si>
  <si>
    <t xml:space="preserve">m²</t>
  </si>
  <si>
    <t xml:space="preserve">Panel de espuma rígida extruida, Schlüter-KERDI-BOARD "SCHLUTER SYSTEMS", de 2600 mm de longitud, 625 mm de anchura y 5 mm de espesor, revestido por ambas caras con una capa de refuerzo especial sin cemento y un geotextil.</t>
  </si>
  <si>
    <t xml:space="preserve">mt15res060e</t>
  </si>
  <si>
    <t xml:space="preserve">kg</t>
  </si>
  <si>
    <t xml:space="preserve">Adhesivo bicomponente, Schlüter-KERDI-COLL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</si>
  <si>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</si>
  <si>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</si>
  <si>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</si>
  <si>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mt15res050a</t>
  </si>
  <si>
    <t xml:space="preserve">Ud</t>
  </si>
  <si>
    <t xml:space="preserve">Pieza para la resolución de encuentros de tuberías pasantes de 25 mm de diámetro en tratamientos impermeabilizantes, Schlüter-KERDI-KM "SCHLÜTER-SYSTEMS".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</si>
  <si>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</si>
  <si>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</si>
  <si>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acabado brillante.</t>
  </si>
  <si>
    <t xml:space="preserve">Subtotal materiales:</t>
  </si>
  <si>
    <t xml:space="preserve">Mano de obra</t>
  </si>
  <si>
    <t xml:space="preserve">mo053</t>
  </si>
  <si>
    <t xml:space="preserve">h</t>
  </si>
  <si>
    <t xml:space="preserve">Especialista en montaje de mamparas y sistemas de placas.</t>
  </si>
  <si>
    <t xml:space="preserve">mo100</t>
  </si>
  <si>
    <t xml:space="preserve">h</t>
  </si>
  <si>
    <t xml:space="preserve">Ayudante 1ª en montaje de mamparas y sistemas de placas.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</si>
  <si>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</si>
  <si>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</si>
  <si>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</si>
  <si>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</si>
  <si>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7,69Bs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</si>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</sst>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6.80" customWidth="1"/>
    <col min="3" max="3" width="0.85" customWidth="1"/>
    <col min="4" max="4" width="18.02" customWidth="1"/>
    <col min="5" max="5" width="35.02" customWidth="1"/>
    <col min="6" max="6" width="3.40" customWidth="1"/>
    <col min="7" max="7" width="9.18" customWidth="1"/>
    <col min="8" max="8" width="2.72" customWidth="1"/>
    <col min="9" max="9" width="9.69" customWidth="1"/>
    <col min="10" max="10" width="2.38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66.00" thickBot="1" customHeight="1">
      <c r="A3" s="3" t="s">
        <v>1</v>
      </c>
      <c r="B3" s="3"/>
      <c r="C3" s="4" t="s">
        <v>2</v>
      </c>
      <c r="D3" s="4"/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2"/>
      <c r="I8" s="11"/>
      <c r="J8" s="11"/>
      <c r="K8" s="11"/>
    </row>
    <row r="9" spans="1:11" ht="13.50" thickBot="1" customHeight="1">
      <c r="A9" s="1" t="s">
        <v>12</v>
      </c>
      <c r="B9" s="13" t="s">
        <v>13</v>
      </c>
      <c r="C9" s="13"/>
      <c r="D9" s="1" t="s">
        <v>14</v>
      </c>
      <c r="E9" s="1"/>
      <c r="F9" s="1"/>
      <c r="G9" s="14">
        <v>3.000000</v>
      </c>
      <c r="H9" s="14"/>
      <c r="I9" s="15">
        <v>2.410000</v>
      </c>
      <c r="J9" s="15"/>
      <c r="K9" s="15">
        <f ca="1">ROUND(INDIRECT(ADDRESS(ROW()+(0), COLUMN()+(-4), 1))*INDIRECT(ADDRESS(ROW()+(0), COLUMN()+(-2), 1)), 2)</f>
        <v>7.230000</v>
      </c>
    </row>
    <row r="10" spans="1:11" ht="45.0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"/>
      <c r="G10" s="14">
        <v>1.050000</v>
      </c>
      <c r="H10" s="14"/>
      <c r="I10" s="15">
        <v>254.970000</v>
      </c>
      <c r="J10" s="15"/>
      <c r="K10" s="15">
        <f ca="1">ROUND(INDIRECT(ADDRESS(ROW()+(0), COLUMN()+(-4), 1))*INDIRECT(ADDRESS(ROW()+(0), COLUMN()+(-2), 1)), 2)</f>
        <v>267.720000</v>
      </c>
    </row>
    <row r="11" spans="1:11" ht="34.50" thickBot="1" customHeight="1">
      <c r="A11" s="1" t="s">
        <v>18</v>
      </c>
      <c r="B11" s="13" t="s">
        <v>19</v>
      </c>
      <c r="C11" s="13"/>
      <c r="D11" s="1" t="s">
        <v>20</v>
      </c>
      <c r="E11" s="1"/>
      <c r="F11" s="1"/>
      <c r="G11" s="14">
        <v>0.300000</v>
      </c>
      <c r="H11" s="14"/>
      <c r="I11" s="15">
        <v>76.730000</v>
      </c>
      <c r="J11" s="15"/>
      <c r="K11" s="15">
        <f ca="1">ROUND(INDIRECT(ADDRESS(ROW()+(0), COLUMN()+(-4), 1))*INDIRECT(ADDRESS(ROW()+(0), COLUMN()+(-2), 1)), 2)</f>
        <v>23.020000</v>
      </c>
    </row>
    <row r="12" spans="1:11" ht="55.50" thickBot="1" customHeight="1">
      <c r="A12" s="1" t="s">
        <v>21</v>
      </c>
      <c r="B12" s="13" t="s">
        <v>22</v>
      </c>
      <c r="C12" s="13"/>
      <c r="D12" s="1" t="s">
        <v>23</v>
      </c>
      <c r="E12" s="1"/>
      <c r="F12" s="1"/>
      <c r="G12" s="14">
        <v>1.200000</v>
      </c>
      <c r="H12" s="14"/>
      <c r="I12" s="15">
        <v>28.640000</v>
      </c>
      <c r="J12" s="15"/>
      <c r="K12" s="15">
        <f ca="1">ROUND(INDIRECT(ADDRESS(ROW()+(0), COLUMN()+(-4), 1))*INDIRECT(ADDRESS(ROW()+(0), COLUMN()+(-2), 1)), 2)</f>
        <v>34.370000</v>
      </c>
    </row>
    <row r="13" spans="1:11" ht="34.50" thickBot="1" customHeight="1">
      <c r="A13" s="1" t="s">
        <v>24</v>
      </c>
      <c r="B13" s="13" t="s">
        <v>25</v>
      </c>
      <c r="C13" s="13"/>
      <c r="D13" s="1" t="s">
        <v>26</v>
      </c>
      <c r="E13" s="1"/>
      <c r="F13" s="1"/>
      <c r="G13" s="14">
        <v>2.000000</v>
      </c>
      <c r="H13" s="14"/>
      <c r="I13" s="15">
        <v>13.310000</v>
      </c>
      <c r="J13" s="15"/>
      <c r="K13" s="15">
        <f ca="1">ROUND(INDIRECT(ADDRESS(ROW()+(0), COLUMN()+(-4), 1))*INDIRECT(ADDRESS(ROW()+(0), COLUMN()+(-2), 1)), 2)</f>
        <v>26.620000</v>
      </c>
    </row>
    <row r="14" spans="1:11" ht="45.00" thickBot="1" customHeight="1">
      <c r="A14" s="1" t="s">
        <v>27</v>
      </c>
      <c r="B14" s="13" t="s">
        <v>28</v>
      </c>
      <c r="C14" s="13"/>
      <c r="D14" s="1" t="s">
        <v>29</v>
      </c>
      <c r="E14" s="1"/>
      <c r="F14" s="1"/>
      <c r="G14" s="16">
        <v>0.060000</v>
      </c>
      <c r="H14" s="16"/>
      <c r="I14" s="17">
        <v>161.120000</v>
      </c>
      <c r="J14" s="17"/>
      <c r="K14" s="17">
        <f ca="1">ROUND(INDIRECT(ADDRESS(ROW()+(0), COLUMN()+(-4), 1))*INDIRECT(ADDRESS(ROW()+(0), COLUMN()+(-2), 1)), 2)</f>
        <v>9.670000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30</v>
      </c>
      <c r="H15" s="12"/>
      <c r="I15" s="12"/>
      <c r="J15" s="12"/>
      <c r="K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368.630000</v>
      </c>
    </row>
    <row r="16" spans="1:11" ht="13.50" thickBot="1" customHeight="1">
      <c r="A16" s="18">
        <v>2.000000</v>
      </c>
      <c r="B16" s="18"/>
      <c r="C16" s="18"/>
      <c r="D16" s="21" t="s">
        <v>31</v>
      </c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1" t="s">
        <v>32</v>
      </c>
      <c r="B17" s="13" t="s">
        <v>33</v>
      </c>
      <c r="C17" s="13"/>
      <c r="D17" s="1" t="s">
        <v>34</v>
      </c>
      <c r="E17" s="1"/>
      <c r="F17" s="1"/>
      <c r="G17" s="14">
        <v>0.187000</v>
      </c>
      <c r="H17" s="14"/>
      <c r="I17" s="15">
        <v>33.140000</v>
      </c>
      <c r="J17" s="15"/>
      <c r="K17" s="15">
        <f ca="1">ROUND(INDIRECT(ADDRESS(ROW()+(0), COLUMN()+(-4), 1))*INDIRECT(ADDRESS(ROW()+(0), COLUMN()+(-2), 1)), 2)</f>
        <v>6.200000</v>
      </c>
    </row>
    <row r="18" spans="1:11" ht="13.50" thickBot="1" customHeight="1">
      <c r="A18" s="1" t="s">
        <v>35</v>
      </c>
      <c r="B18" s="13" t="s">
        <v>36</v>
      </c>
      <c r="C18" s="13"/>
      <c r="D18" s="1" t="s">
        <v>37</v>
      </c>
      <c r="E18" s="1"/>
      <c r="F18" s="1"/>
      <c r="G18" s="16">
        <v>0.093000</v>
      </c>
      <c r="H18" s="16"/>
      <c r="I18" s="17">
        <v>23.610000</v>
      </c>
      <c r="J18" s="17"/>
      <c r="K18" s="17">
        <f ca="1">ROUND(INDIRECT(ADDRESS(ROW()+(0), COLUMN()+(-4), 1))*INDIRECT(ADDRESS(ROW()+(0), COLUMN()+(-2), 1)), 2)</f>
        <v>2.200000</v>
      </c>
    </row>
    <row r="19" spans="1:11" ht="13.50" thickBot="1" customHeight="1">
      <c r="A19" s="18"/>
      <c r="B19" s="18"/>
      <c r="C19" s="18"/>
      <c r="D19" s="18"/>
      <c r="E19" s="18"/>
      <c r="F19" s="18"/>
      <c r="G19" s="12" t="s">
        <v>38</v>
      </c>
      <c r="H19" s="12"/>
      <c r="I19" s="12"/>
      <c r="J19" s="12"/>
      <c r="K19" s="20">
        <f ca="1">ROUND(SUM(INDIRECT(ADDRESS(ROW()+(-1), COLUMN()+(0), 1)),INDIRECT(ADDRESS(ROW()+(-2), COLUMN()+(0), 1))), 2)</f>
        <v>8.400000</v>
      </c>
    </row>
    <row r="20" spans="1:11" ht="13.50" thickBot="1" customHeight="1">
      <c r="A20" s="18">
        <v>3.000000</v>
      </c>
      <c r="B20" s="18"/>
      <c r="C20" s="18"/>
      <c r="D20" s="21" t="s">
        <v>39</v>
      </c>
      <c r="E20" s="21"/>
      <c r="F20" s="21"/>
      <c r="G20" s="21"/>
      <c r="H20" s="21"/>
      <c r="I20" s="18"/>
      <c r="J20" s="18"/>
      <c r="K20" s="18"/>
    </row>
    <row r="21" spans="1:11" ht="13.50" thickBot="1" customHeight="1">
      <c r="A21" s="22"/>
      <c r="B21" s="23" t="s">
        <v>40</v>
      </c>
      <c r="C21" s="23"/>
      <c r="D21" s="22" t="s">
        <v>41</v>
      </c>
      <c r="E21" s="22"/>
      <c r="F21" s="22"/>
      <c r="G21" s="16">
        <v>2.000000</v>
      </c>
      <c r="H21" s="16"/>
      <c r="I21" s="17">
        <f ca="1">ROUND(SUM(INDIRECT(ADDRESS(ROW()+(-2), COLUMN()+(2), 1)),INDIRECT(ADDRESS(ROW()+(-6), COLUMN()+(2), 1))), 2)</f>
        <v>377.030000</v>
      </c>
      <c r="J21" s="17"/>
      <c r="K21" s="17">
        <f ca="1">ROUND(INDIRECT(ADDRESS(ROW()+(0), COLUMN()+(-4), 1))*INDIRECT(ADDRESS(ROW()+(0), COLUMN()+(-2), 1))/100, 2)</f>
        <v>7.540000</v>
      </c>
    </row>
    <row r="22" spans="1:11" ht="13.50" thickBot="1" customHeight="1">
      <c r="A22" s="6" t="s">
        <v>42</v>
      </c>
      <c r="B22" s="7"/>
      <c r="C22" s="7"/>
      <c r="D22" s="8"/>
      <c r="E22" s="8"/>
      <c r="F22" s="8"/>
      <c r="G22" s="24" t="s">
        <v>43</v>
      </c>
      <c r="H22" s="24"/>
      <c r="I22" s="25"/>
      <c r="J22" s="25"/>
      <c r="K22" s="26">
        <f ca="1">ROUND(SUM(INDIRECT(ADDRESS(ROW()+(-1), COLUMN()+(0), 1)),INDIRECT(ADDRESS(ROW()+(-3), COLUMN()+(0), 1)),INDIRECT(ADDRESS(ROW()+(-7), COLUMN()+(0), 1))), 2)</f>
        <v>384.570000</v>
      </c>
    </row>
  </sheetData>
  <mergeCells count="64">
    <mergeCell ref="A1:K1"/>
    <mergeCell ref="A3:B3"/>
    <mergeCell ref="C3:D3"/>
    <mergeCell ref="F3:G3"/>
    <mergeCell ref="H3:I3"/>
    <mergeCell ref="J3:K3"/>
    <mergeCell ref="A4:K4"/>
    <mergeCell ref="B7:C7"/>
    <mergeCell ref="D7:F7"/>
    <mergeCell ref="G7:H7"/>
    <mergeCell ref="I7:J7"/>
    <mergeCell ref="B8:C8"/>
    <mergeCell ref="D8:H8"/>
    <mergeCell ref="I8:J8"/>
    <mergeCell ref="B9:C9"/>
    <mergeCell ref="D9:F9"/>
    <mergeCell ref="G9:H9"/>
    <mergeCell ref="I9:J9"/>
    <mergeCell ref="B10:C10"/>
    <mergeCell ref="D10:F10"/>
    <mergeCell ref="G10:H10"/>
    <mergeCell ref="I10:J10"/>
    <mergeCell ref="B11:C11"/>
    <mergeCell ref="D11:F11"/>
    <mergeCell ref="G11:H11"/>
    <mergeCell ref="I11:J11"/>
    <mergeCell ref="B12:C12"/>
    <mergeCell ref="D12:F12"/>
    <mergeCell ref="G12:H12"/>
    <mergeCell ref="I12:J12"/>
    <mergeCell ref="B13:C13"/>
    <mergeCell ref="D13:F13"/>
    <mergeCell ref="G13:H13"/>
    <mergeCell ref="I13:J13"/>
    <mergeCell ref="B14:C14"/>
    <mergeCell ref="D14:F14"/>
    <mergeCell ref="G14:H14"/>
    <mergeCell ref="I14:J14"/>
    <mergeCell ref="B15:C15"/>
    <mergeCell ref="D15:F15"/>
    <mergeCell ref="G15:J15"/>
    <mergeCell ref="B16:C16"/>
    <mergeCell ref="D16:H16"/>
    <mergeCell ref="I16:J16"/>
    <mergeCell ref="B17:C17"/>
    <mergeCell ref="D17:F17"/>
    <mergeCell ref="G17:H17"/>
    <mergeCell ref="I17:J17"/>
    <mergeCell ref="B18:C18"/>
    <mergeCell ref="D18:F18"/>
    <mergeCell ref="G18:H18"/>
    <mergeCell ref="I18:J18"/>
    <mergeCell ref="B19:C19"/>
    <mergeCell ref="D19:F19"/>
    <mergeCell ref="G19:J19"/>
    <mergeCell ref="B20:C20"/>
    <mergeCell ref="D20:H20"/>
    <mergeCell ref="I20:J20"/>
    <mergeCell ref="B21:C21"/>
    <mergeCell ref="D21:F21"/>
    <mergeCell ref="G21:H21"/>
    <mergeCell ref="I21:J21"/>
    <mergeCell ref="A22:F22"/>
    <mergeCell ref="G22:J22"/>
  </mergeCells>
  <pageMargins left="0.620079" right="0.472441" top="0.472441" bottom="0.472441" header="0.0" footer="0.0"/>
  <pageSetup paperSize="9" orientation="portrait"/>
  <rowBreaks count="0" manualBreakCount="0">
    </rowBreaks>
</worksheet>
</file>