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<sst xmlns="http://schemas.openxmlformats.org/spreadsheetml/2006/main" count="34" uniqueCount="34">
  <si>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</si>
  <si>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NAL030</t>
  </si>
  <si>
    <t xml:space="preserve">m²</t>
  </si>
  <si>
    <t xml:space="preserve">Aislamiento termoacústico de pisos flotantes, con poliestireno expandido.</t>
  </si>
  <si>
    <r>
      <rPr>
        <sz val="8.25"/>
        <color rgb="FF000000"/>
        <rFont val="Arial"/>
        <family val="2"/>
      </rPr>
      <t xml:space="preserve">Aislamiento termoacústico de pisos flotantes, formado por </t>
    </r>
    <r>
      <rPr>
        <b/>
        <sz val="8.25"/>
        <color rgb="FF000000"/>
        <rFont val="Arial"/>
        <family val="2"/>
      </rPr>
      <t xml:space="preserve">panel rígido de poliestireno expandido elastificado, de superficie lisa y mecanizado lateral machihembrado, de 15 mm de espesor, resistencia térmica 0,45 m²K/W, conductividad térmica 0,033 W/(mK)</t>
    </r>
    <r>
      <rPr>
        <sz val="8.25"/>
        <color rgb="FF000000"/>
        <rFont val="Arial"/>
        <family val="2"/>
      </rPr>
      <t xml:space="preserve">, cubierto con un film de polietileno de 0,2 mm de espesor, preparado para recibir una base de piso de mortero u hormigón (no incluida en este precio).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</si>
  <si>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</si>
  <si>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</si>
  <si>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</si>
  <si>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</si>
  <si>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</si>
  <si>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</si>
  <si>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</si>
  <si>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mt16pea025c</t>
  </si>
  <si>
    <t xml:space="preserve">m²</t>
  </si>
  <si>
    <t xml:space="preserve">Panel rígido de poliestireno expandido elastificado, de superficie lisa y mecanizado lateral machihembrado, de 15 mm de espesor, resistencia térmica 0,45 m²K/W, conductividad térmica 0,033 W/(mK), Euroclase E de reacción al fuego, con código de designación EPS-EN 13163-L1-W1-T1-S1-P3-DS(N)2-BS50-SD30.</t>
  </si>
  <si>
    <t xml:space="preserve">mt17poa010d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</si>
  <si>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</si>
  <si>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</si>
  <si>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</si>
  <si>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</si>
  <si>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</si>
  <si>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</si>
  <si>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</si>
  <si>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</si>
  <si>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</si>
  <si>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Especialista en montaje de aislamiento.</t>
  </si>
  <si>
    <t xml:space="preserve">mo101</t>
  </si>
  <si>
    <t xml:space="preserve">h</t>
  </si>
  <si>
    <t xml:space="preserve">Ayudante 1ª en montaje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</si>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</sst>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7.65" customWidth="1"/>
    <col min="3" max="3" width="1.70" customWidth="1"/>
    <col min="4" max="4" width="19.89" customWidth="1"/>
    <col min="5" max="5" width="29.07" customWidth="1"/>
    <col min="6" max="6" width="7.48" customWidth="1"/>
    <col min="7" max="7" width="6.12" customWidth="1"/>
    <col min="8" max="8" width="6.29" customWidth="1"/>
    <col min="9" max="9" width="7.14" customWidth="1"/>
    <col min="10" max="10" width="4.4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55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1.100000</v>
      </c>
      <c r="H9" s="14"/>
      <c r="I9" s="15">
        <v>13.860000</v>
      </c>
      <c r="J9" s="15"/>
      <c r="K9" s="15">
        <f ca="1">ROUND(INDIRECT(ADDRESS(ROW()+(0), COLUMN()+(-4), 1))*INDIRECT(ADDRESS(ROW()+(0), COLUMN()+(-2), 1)), 2)</f>
        <v>15.250000</v>
      </c>
    </row>
    <row r="10" spans="1:11" ht="24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1.100000</v>
      </c>
      <c r="H10" s="14"/>
      <c r="I10" s="15">
        <v>3.630000</v>
      </c>
      <c r="J10" s="15"/>
      <c r="K10" s="15">
        <f ca="1">ROUND(INDIRECT(ADDRESS(ROW()+(0), COLUMN()+(-4), 1))*INDIRECT(ADDRESS(ROW()+(0), COLUMN()+(-2), 1)), 2)</f>
        <v>3.990000</v>
      </c>
    </row>
    <row r="11" spans="1:11" ht="13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6">
        <v>0.400000</v>
      </c>
      <c r="H11" s="16"/>
      <c r="I11" s="17">
        <v>2.940000</v>
      </c>
      <c r="J11" s="17"/>
      <c r="K11" s="17">
        <f ca="1">ROUND(INDIRECT(ADDRESS(ROW()+(0), COLUMN()+(-4), 1))*INDIRECT(ADDRESS(ROW()+(0), COLUMN()+(-2), 1)), 2)</f>
        <v>1.180000</v>
      </c>
    </row>
    <row r="12" spans="1:11" ht="13.50" thickBot="1" customHeight="1">
      <c r="A12" s="18"/>
      <c r="B12" s="18"/>
      <c r="C12" s="18"/>
      <c r="D12" s="18"/>
      <c r="E12" s="18"/>
      <c r="F12" s="18"/>
      <c r="G12" s="12" t="s">
        <v>21</v>
      </c>
      <c r="H12" s="12"/>
      <c r="I12" s="12"/>
      <c r="J12" s="12"/>
      <c r="K12" s="20">
        <f ca="1">ROUND(SUM(INDIRECT(ADDRESS(ROW()+(-1), COLUMN()+(0), 1)),INDIRECT(ADDRESS(ROW()+(-2), COLUMN()+(0), 1)),INDIRECT(ADDRESS(ROW()+(-3), COLUMN()+(0), 1))), 2)</f>
        <v>20.420000</v>
      </c>
    </row>
    <row r="13" spans="1:11" ht="13.50" thickBot="1" customHeight="1">
      <c r="A13" s="18">
        <v>2.000000</v>
      </c>
      <c r="B13" s="18"/>
      <c r="C13" s="21" t="s">
        <v>22</v>
      </c>
      <c r="D13" s="21"/>
      <c r="E13" s="21"/>
      <c r="F13" s="21"/>
      <c r="G13" s="21"/>
      <c r="H13" s="21"/>
      <c r="I13" s="18"/>
      <c r="J13" s="18"/>
      <c r="K13" s="18"/>
    </row>
    <row r="14" spans="1:11" ht="13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4">
        <v>0.097000</v>
      </c>
      <c r="H14" s="14"/>
      <c r="I14" s="15">
        <v>33.140000</v>
      </c>
      <c r="J14" s="15"/>
      <c r="K14" s="15">
        <f ca="1">ROUND(INDIRECT(ADDRESS(ROW()+(0), COLUMN()+(-4), 1))*INDIRECT(ADDRESS(ROW()+(0), COLUMN()+(-2), 1)), 2)</f>
        <v>3.210000</v>
      </c>
    </row>
    <row r="15" spans="1:11" ht="13.5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6">
        <v>0.097000</v>
      </c>
      <c r="H15" s="16"/>
      <c r="I15" s="17">
        <v>23.610000</v>
      </c>
      <c r="J15" s="17"/>
      <c r="K15" s="17">
        <f ca="1">ROUND(INDIRECT(ADDRESS(ROW()+(0), COLUMN()+(-4), 1))*INDIRECT(ADDRESS(ROW()+(0), COLUMN()+(-2), 1)), 2)</f>
        <v>2.290000</v>
      </c>
    </row>
    <row r="16" spans="1:11" ht="13.50" thickBot="1" customHeight="1">
      <c r="A16" s="18"/>
      <c r="B16" s="18"/>
      <c r="C16" s="18"/>
      <c r="D16" s="18"/>
      <c r="E16" s="18"/>
      <c r="F16" s="18"/>
      <c r="G16" s="12" t="s">
        <v>29</v>
      </c>
      <c r="H16" s="12"/>
      <c r="I16" s="12"/>
      <c r="J16" s="12"/>
      <c r="K16" s="20">
        <f ca="1">ROUND(SUM(INDIRECT(ADDRESS(ROW()+(-1), COLUMN()+(0), 1)),INDIRECT(ADDRESS(ROW()+(-2), COLUMN()+(0), 1))), 2)</f>
        <v>5.500000</v>
      </c>
    </row>
    <row r="17" spans="1:11" ht="13.50" thickBot="1" customHeight="1">
      <c r="A17" s="18">
        <v>3.000000</v>
      </c>
      <c r="B17" s="18"/>
      <c r="C17" s="21" t="s">
        <v>30</v>
      </c>
      <c r="D17" s="21"/>
      <c r="E17" s="21"/>
      <c r="F17" s="21"/>
      <c r="G17" s="21"/>
      <c r="H17" s="21"/>
      <c r="I17" s="18"/>
      <c r="J17" s="18"/>
      <c r="K17" s="18"/>
    </row>
    <row r="18" spans="1:11" ht="13.50" thickBot="1" customHeight="1">
      <c r="A18" s="22"/>
      <c r="B18" s="23" t="s">
        <v>31</v>
      </c>
      <c r="C18" s="22" t="s">
        <v>32</v>
      </c>
      <c r="D18" s="22"/>
      <c r="E18" s="22"/>
      <c r="F18" s="22"/>
      <c r="G18" s="16">
        <v>2.000000</v>
      </c>
      <c r="H18" s="16"/>
      <c r="I18" s="17">
        <f ca="1">ROUND(SUM(INDIRECT(ADDRESS(ROW()+(-2), COLUMN()+(2), 1)),INDIRECT(ADDRESS(ROW()+(-6), COLUMN()+(2), 1))), 2)</f>
        <v>25.920000</v>
      </c>
      <c r="J18" s="17"/>
      <c r="K18" s="17">
        <f ca="1">ROUND(INDIRECT(ADDRESS(ROW()+(0), COLUMN()+(-4), 1))*INDIRECT(ADDRESS(ROW()+(0), COLUMN()+(-2), 1))/100, 2)</f>
        <v>0.520000</v>
      </c>
    </row>
    <row r="19" spans="1:11" ht="13.50" thickBot="1" customHeight="1">
      <c r="A19" s="11"/>
      <c r="B19" s="11"/>
      <c r="C19" s="11"/>
      <c r="D19" s="11"/>
      <c r="E19" s="11"/>
      <c r="F19" s="11"/>
      <c r="G19" s="24" t="s">
        <v>33</v>
      </c>
      <c r="H19" s="24"/>
      <c r="I19" s="24"/>
      <c r="J19" s="24"/>
      <c r="K19" s="25">
        <f ca="1">ROUND(SUM(INDIRECT(ADDRESS(ROW()+(-1), COLUMN()+(0), 1)),INDIRECT(ADDRESS(ROW()+(-3), COLUMN()+(0), 1)),INDIRECT(ADDRESS(ROW()+(-7), COLUMN()+(0), 1))), 2)</f>
        <v>26.440000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J12"/>
    <mergeCell ref="C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J16"/>
    <mergeCell ref="C17:H17"/>
    <mergeCell ref="I17:J17"/>
    <mergeCell ref="C18:F18"/>
    <mergeCell ref="G18:H18"/>
    <mergeCell ref="I18:J18"/>
    <mergeCell ref="C19:F19"/>
    <mergeCell ref="G19:J19"/>
  </mergeCells>
  <pageMargins left="0.620079" right="0.472441" top="0.472441" bottom="0.472441" header="0.0" footer="0.0"/>
  <pageSetup paperSize="9" orientation="portrait"/>
  <rowBreaks count="0" manualBreakCount="0">
    </rowBreaks>
</worksheet>
</file>