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<sst xmlns="http://schemas.openxmlformats.org/spreadsheetml/2006/main" count="32" uniqueCount="32">
  <si>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</si>
  <si>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</si>
  <si>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</si>
  <si>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columnas en fachada, con poliestireno extruido.</t>
  </si>
  <si>
    <r>
      <rPr>
        <sz val="8.25"/>
        <color rgb="FF000000"/>
        <rFont val="Arial"/>
        <family val="2"/>
      </rPr>
      <t xml:space="preserve">Aislamiento térmico de frentes de losa y columnas embebidas en el espesor de la fachada, formado por </t>
    </r>
    <r>
      <rPr>
        <b/>
        <sz val="8.25"/>
        <color rgb="FF000000"/>
        <rFont val="Arial"/>
        <family val="2"/>
      </rPr>
      <t xml:space="preserve">panel rígido de poliestireno extruido, de superficie rugosa acanalada y mecanizado lateral machihembrado y recto, de 40 mm de espesor, resistencia a compresión &gt;= 500 kPa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adhesivo cementoso sobre la estructura desencofrada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</si>
  <si>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</si>
  <si>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</si>
  <si>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</si>
  <si>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</si>
  <si>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</si>
  <si>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</si>
  <si>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</si>
  <si>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mt16pxa010eb</t>
  </si>
  <si>
    <t xml:space="preserve">m²</t>
  </si>
  <si>
    <t xml:space="preserve">Panel rígido de poliestireno extruido, de superficie rugosa acanalada y mecanizado lateral machihembrado y recto, de 40 mm de espesor, resistencia a compresión &gt;= 500 kPa, resistencia térmica 1,2 m²K/W, conductividad térmica 0,034 W/(mK), Euroclase E de reacción al fuego, con código de designación XPS-EN 13164-T1-CS(10/Y)500-DLT(2)5-DS(TH)-WL(T)0,7-WD(V)3-FT2.</t>
  </si>
  <si>
    <t xml:space="preserve">mt16aaa010</t>
  </si>
  <si>
    <t xml:space="preserve">kg</t>
  </si>
  <si>
    <t xml:space="preserve">Mortero adhesivo para fijación de materiales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</si>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</sst>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65" customWidth="1"/>
    <col min="3" max="3" width="0.85" customWidth="1"/>
    <col min="4" max="4" width="20.23" customWidth="1"/>
    <col min="5" max="5" width="27.20" customWidth="1"/>
    <col min="6" max="6" width="8.84" customWidth="1"/>
    <col min="7" max="7" width="5.10" customWidth="1"/>
    <col min="8" max="8" width="7.31" customWidth="1"/>
    <col min="9" max="9" width="6.63" customWidth="1"/>
    <col min="10" max="10" width="4.93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6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41.640000</v>
      </c>
      <c r="J9" s="15"/>
      <c r="K9" s="15">
        <f ca="1">ROUND(INDIRECT(ADDRESS(ROW()+(0), COLUMN()+(-4), 1))*INDIRECT(ADDRESS(ROW()+(0), COLUMN()+(-2), 1)), 2)</f>
        <v>43.720000</v>
      </c>
    </row>
    <row r="10" spans="1:11" ht="13.5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6">
        <v>9.000000</v>
      </c>
      <c r="H10" s="16"/>
      <c r="I10" s="17">
        <v>1.810000</v>
      </c>
      <c r="J10" s="17"/>
      <c r="K10" s="17">
        <f ca="1">ROUND(INDIRECT(ADDRESS(ROW()+(0), COLUMN()+(-4), 1))*INDIRECT(ADDRESS(ROW()+(0), COLUMN()+(-2), 1)), 2)</f>
        <v>16.290000</v>
      </c>
    </row>
    <row r="11" spans="1:11" ht="13.50" thickBot="1" customHeight="1">
      <c r="A11" s="18"/>
      <c r="B11" s="18"/>
      <c r="C11" s="18"/>
      <c r="D11" s="18"/>
      <c r="E11" s="18"/>
      <c r="F11" s="18"/>
      <c r="G11" s="12" t="s">
        <v>18</v>
      </c>
      <c r="H11" s="12"/>
      <c r="I11" s="12"/>
      <c r="J11" s="12"/>
      <c r="K11" s="20">
        <f ca="1">ROUND(SUM(INDIRECT(ADDRESS(ROW()+(-1), COLUMN()+(0), 1)),INDIRECT(ADDRESS(ROW()+(-2), COLUMN()+(0), 1))), 2)</f>
        <v>60.010000</v>
      </c>
    </row>
    <row r="12" spans="1:11" ht="13.50" thickBot="1" customHeight="1">
      <c r="A12" s="18">
        <v>2.000000</v>
      </c>
      <c r="B12" s="18"/>
      <c r="C12" s="21" t="s">
        <v>19</v>
      </c>
      <c r="D12" s="21"/>
      <c r="E12" s="21"/>
      <c r="F12" s="21"/>
      <c r="G12" s="21"/>
      <c r="H12" s="21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4">
        <v>0.121000</v>
      </c>
      <c r="H13" s="14"/>
      <c r="I13" s="15">
        <v>33.140000</v>
      </c>
      <c r="J13" s="15"/>
      <c r="K13" s="15">
        <f ca="1">ROUND(INDIRECT(ADDRESS(ROW()+(0), COLUMN()+(-4), 1))*INDIRECT(ADDRESS(ROW()+(0), COLUMN()+(-2), 1)), 2)</f>
        <v>4.010000</v>
      </c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0.121000</v>
      </c>
      <c r="H14" s="16"/>
      <c r="I14" s="17">
        <v>23.610000</v>
      </c>
      <c r="J14" s="17"/>
      <c r="K14" s="17">
        <f ca="1">ROUND(INDIRECT(ADDRESS(ROW()+(0), COLUMN()+(-4), 1))*INDIRECT(ADDRESS(ROW()+(0), COLUMN()+(-2), 1)), 2)</f>
        <v>2.860000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1)),INDIRECT(ADDRESS(ROW()+(-2), COLUMN()+(0), 1))), 2)</f>
        <v>6.870000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22"/>
      <c r="B17" s="23" t="s">
        <v>28</v>
      </c>
      <c r="C17" s="22" t="s">
        <v>29</v>
      </c>
      <c r="D17" s="22"/>
      <c r="E17" s="22"/>
      <c r="F17" s="22"/>
      <c r="G17" s="16">
        <v>2.000000</v>
      </c>
      <c r="H17" s="16"/>
      <c r="I17" s="17">
        <f ca="1">ROUND(SUM(INDIRECT(ADDRESS(ROW()+(-2), COLUMN()+(2), 1)),INDIRECT(ADDRESS(ROW()+(-6), COLUMN()+(2), 1))), 2)</f>
        <v>66.880000</v>
      </c>
      <c r="J17" s="17"/>
      <c r="K17" s="17">
        <f ca="1">ROUND(INDIRECT(ADDRESS(ROW()+(0), COLUMN()+(-4), 1))*INDIRECT(ADDRESS(ROW()+(0), COLUMN()+(-2), 1))/100, 2)</f>
        <v>1.340000</v>
      </c>
    </row>
    <row r="18" spans="1:11" ht="13.50" thickBot="1" customHeight="1">
      <c r="A18" s="6" t="s">
        <v>30</v>
      </c>
      <c r="B18" s="7"/>
      <c r="C18" s="8"/>
      <c r="D18" s="8"/>
      <c r="E18" s="8"/>
      <c r="F18" s="8"/>
      <c r="G18" s="24" t="s">
        <v>31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68.220000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J11"/>
    <mergeCell ref="C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A18:F18"/>
    <mergeCell ref="G18:J18"/>
  </mergeCells>
  <pageMargins left="0.620079" right="0.472441" top="0.472441" bottom="0.472441" header="0.0" footer="0.0"/>
  <pageSetup paperSize="9" orientation="portrait"/>
  <rowBreaks count="0" manualBreakCount="0">
    </rowBreaks>
</worksheet>
</file>