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<sst xmlns="http://schemas.openxmlformats.org/spreadsheetml/2006/main" count="29" uniqueCount="29">
  <si>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</si>
  <si>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NAC015</t>
  </si>
  <si>
    <t xml:space="preserve">m²</t>
  </si>
  <si>
    <t xml:space="preserve">Aislamiento termoacústico interior de conductos metálicos.</t>
  </si>
  <si>
    <r>
      <rPr>
        <sz val="8.25"/>
        <color rgb="FF000000"/>
        <rFont val="Arial"/>
        <family val="2"/>
      </rPr>
      <t xml:space="preserve">Aislamiento termoacústico interior para conducto metálico rectangular de climatización, realizado con manta de lana de vidrio, revestida por la cara vista en el interior del conducto con tejido de vidrio de alta resistencia mecánica, de 25 mm de espesor, resistencia térmica 0,78 m²K/W, conductividad térmica 0,032 W/(mK), fijado con adhesivo ignífugo. Incluso, elementos de fijación al interior del conducto.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</si>
  <si>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</si>
  <si>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</si>
  <si>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</si>
  <si>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</si>
  <si>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</si>
  <si>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</si>
  <si>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</si>
  <si>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mt42coi100eb</t>
  </si>
  <si>
    <t xml:space="preserve">m²</t>
  </si>
  <si>
    <t xml:space="preserve">Manta de lana de vidrio, revestida por la cara vista en el interior del conducto con tejido de vidrio de alta resistencia mecánica, de 25 mm de espesor, resistencia térmica 0,78 m²K/W, conductividad térmica 0,032 W/(mK), Euroclase A2-s1, d0 de reacción al fuego, con adhesivo ignífugo y elementos de fijación al interior del conducto.</t>
  </si>
  <si>
    <t xml:space="preserve">Subtotal materiales:</t>
  </si>
  <si>
    <t xml:space="preserve">Mano de obra</t>
  </si>
  <si>
    <t xml:space="preserve">mo054</t>
  </si>
  <si>
    <t xml:space="preserve">h</t>
  </si>
  <si>
    <t xml:space="preserve">Especialista en montaje de aislamiento.</t>
  </si>
  <si>
    <t xml:space="preserve">mo101</t>
  </si>
  <si>
    <t xml:space="preserve">h</t>
  </si>
  <si>
    <t xml:space="preserve">Ayudante 1ª en montaje de aislamientos.</t>
  </si>
  <si>
    <t xml:space="preserve">Subtotal mano de obra:</t>
  </si>
  <si>
    <t xml:space="preserve">Herramienta menor</t>
  </si>
  <si>
    <t xml:space="preserve">%</t>
  </si>
  <si>
    <t xml:space="preserve">Herramienta menor</t>
  </si>
  <si>
    <t xml:space="preserve">Coste de mantenimiento decenal: 4,84Bs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</si>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</sst>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5.78" customWidth="1"/>
    <col min="5" max="5" width="75.14"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1.1</v>
      </c>
      <c r="G10" s="14">
        <v>69.73</v>
      </c>
      <c r="H10" s="14">
        <f ca="1">ROUND(INDIRECT(ADDRESS(ROW()+(0), COLUMN()+(-2), 1))*INDIRECT(ADDRESS(ROW()+(0), COLUMN()+(-1), 1)), 2)</f>
        <v>76.7</v>
      </c>
    </row>
    <row r="11" spans="1:8" ht="13.50" thickBot="1" customHeight="1">
      <c r="A11" s="15"/>
      <c r="B11" s="15"/>
      <c r="C11" s="15"/>
      <c r="D11" s="15"/>
      <c r="E11" s="15"/>
      <c r="F11" s="9" t="s">
        <v>15</v>
      </c>
      <c r="G11" s="9"/>
      <c r="H11" s="17">
        <f ca="1">ROUND(SUM(INDIRECT(ADDRESS(ROW()+(-1), COLUMN()+(0), 1))), 2)</f>
        <v>76.7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0.181</v>
      </c>
      <c r="G13" s="13">
        <v>58.3</v>
      </c>
      <c r="H13" s="13">
        <f ca="1">ROUND(INDIRECT(ADDRESS(ROW()+(0), COLUMN()+(-2), 1))*INDIRECT(ADDRESS(ROW()+(0), COLUMN()+(-1), 1)), 2)</f>
        <v>10.55</v>
      </c>
    </row>
    <row r="14" spans="1:8" ht="13.50" thickBot="1" customHeight="1">
      <c r="A14" s="1" t="s">
        <v>20</v>
      </c>
      <c r="B14" s="1"/>
      <c r="C14" s="10" t="s">
        <v>21</v>
      </c>
      <c r="D14" s="10"/>
      <c r="E14" s="1" t="s">
        <v>22</v>
      </c>
      <c r="F14" s="12">
        <v>0.181</v>
      </c>
      <c r="G14" s="14">
        <v>42.41</v>
      </c>
      <c r="H14" s="14">
        <f ca="1">ROUND(INDIRECT(ADDRESS(ROW()+(0), COLUMN()+(-2), 1))*INDIRECT(ADDRESS(ROW()+(0), COLUMN()+(-1), 1)), 2)</f>
        <v>7.68</v>
      </c>
    </row>
    <row r="15" spans="1:8" ht="13.50" thickBot="1" customHeight="1">
      <c r="A15" s="15"/>
      <c r="B15" s="15"/>
      <c r="C15" s="15"/>
      <c r="D15" s="15"/>
      <c r="E15" s="15"/>
      <c r="F15" s="9" t="s">
        <v>23</v>
      </c>
      <c r="G15" s="9"/>
      <c r="H15" s="17">
        <f ca="1">ROUND(SUM(INDIRECT(ADDRESS(ROW()+(-1), COLUMN()+(0), 1)),INDIRECT(ADDRESS(ROW()+(-2), COLUMN()+(0), 1))), 2)</f>
        <v>18.23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94.93</v>
      </c>
      <c r="H17" s="14">
        <f ca="1">ROUND(INDIRECT(ADDRESS(ROW()+(0), COLUMN()+(-2), 1))*INDIRECT(ADDRESS(ROW()+(0), COLUMN()+(-1), 1))/100, 2)</f>
        <v>1.9</v>
      </c>
    </row>
    <row r="18" spans="1:8" ht="13.50" thickBot="1" customHeight="1">
      <c r="A18" s="21" t="s">
        <v>27</v>
      </c>
      <c r="B18" s="21"/>
      <c r="C18" s="22"/>
      <c r="D18" s="22"/>
      <c r="E18" s="23"/>
      <c r="F18" s="24" t="s">
        <v>28</v>
      </c>
      <c r="G18" s="25"/>
      <c r="H18" s="26">
        <f ca="1">ROUND(SUM(INDIRECT(ADDRESS(ROW()+(-1), COLUMN()+(0), 1)),INDIRECT(ADDRESS(ROW()+(-3), COLUMN()+(0), 1)),INDIRECT(ADDRESS(ROW()+(-7), COLUMN()+(0), 1))), 2)</f>
        <v>96.83</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