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<sst xmlns="http://schemas.openxmlformats.org/spreadsheetml/2006/main" count="37" uniqueCount="37">
  <si>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</si>
  <si>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LSZ031</t>
  </si>
  <si>
    <t xml:space="preserve">m²</t>
  </si>
  <si>
    <t xml:space="preserve">Celosía de lamas de aluminio, sistema "CORTIZO".</t>
  </si>
  <si>
    <r>
      <rPr>
        <sz val="8.25"/>
        <color rgb="FF000000"/>
        <rFont val="Arial"/>
        <family val="2"/>
      </rPr>
      <t xml:space="preserve">Celosía fija con lamas orientables de aluminio, de 120 mm de anchura, acabado lacado "CORTIZO", colocadas sobre subestructura compuesta por perfiles montantes de aluminio, ejes de pivotación, elementos para fijación de las lamas realizados con calamina de aluminio de entre 3 y 6 mm de espesor y marco. Incluso pletinas para fijación mediante atornillado en obra de mampostería con tacos de nylon y tornillos de acero.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</si>
  <si>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</si>
  <si>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</si>
  <si>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</si>
  <si>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</si>
  <si>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</si>
  <si>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</si>
  <si>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</si>
  <si>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</si>
  <si>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</si>
  <si>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taco de nylon y tornillo de acero galvanizado, de cabeza avellanada.</t>
  </si>
  <si>
    <t xml:space="preserve">mt25dcl010Qa</t>
  </si>
  <si>
    <t xml:space="preserve">m²</t>
  </si>
  <si>
    <t xml:space="preserve">Celosía fija, "CORTIZO", formada por una estructura portante de montantes de aluminio sobre la que se fijan, mediante anclajes especiales, lamas orientables de aluminio, de 120 mm de ancho, acabado lacado.</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</si>
  <si>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</si>
  <si>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</si>
  <si>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</si>
  <si>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</si>
  <si>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</si>
  <si>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</si>
  <si>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</si>
  <si>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mo018</t>
  </si>
  <si>
    <t xml:space="preserve">h</t>
  </si>
  <si>
    <t xml:space="preserve">Especialista cerrajero.</t>
  </si>
  <si>
    <t xml:space="preserve">mo059</t>
  </si>
  <si>
    <t xml:space="preserve">h</t>
  </si>
  <si>
    <t xml:space="preserve">Ayudante 1ª cerrajero.</t>
  </si>
  <si>
    <t xml:space="preserve">Subtotal mano de obra:</t>
  </si>
  <si>
    <t xml:space="preserve">Herramienta menor</t>
  </si>
  <si>
    <t xml:space="preserve">%</t>
  </si>
  <si>
    <t xml:space="preserve">Herramienta menor</t>
  </si>
  <si>
    <t xml:space="preserve">Coste de mantenimiento decenal: 652,90Bs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</si>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</sst>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66.13" customWidth="1"/>
    <col min="6" max="6" width="14.11" customWidth="1"/>
    <col min="7" max="7" width="15.9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2.44</v>
      </c>
      <c r="H10" s="12">
        <f ca="1">ROUND(INDIRECT(ADDRESS(ROW()+(0), COLUMN()+(-2), 1))*INDIRECT(ADDRESS(ROW()+(0), COLUMN()+(-1), 1)), 2)</f>
        <v>9.76</v>
      </c>
    </row>
    <row r="11" spans="1:8" ht="34.50" thickBot="1" customHeight="1">
      <c r="A11" s="1" t="s">
        <v>15</v>
      </c>
      <c r="B11" s="1"/>
      <c r="C11" s="10" t="s">
        <v>16</v>
      </c>
      <c r="D11" s="10"/>
      <c r="E11" s="1" t="s">
        <v>17</v>
      </c>
      <c r="F11" s="13">
        <v>1</v>
      </c>
      <c r="G11" s="14">
        <v>2499.11</v>
      </c>
      <c r="H11" s="14">
        <f ca="1">ROUND(INDIRECT(ADDRESS(ROW()+(0), COLUMN()+(-2), 1))*INDIRECT(ADDRESS(ROW()+(0), COLUMN()+(-1), 1)), 2)</f>
        <v>2499.11</v>
      </c>
    </row>
    <row r="12" spans="1:8" ht="13.50" thickBot="1" customHeight="1">
      <c r="A12" s="15"/>
      <c r="B12" s="15"/>
      <c r="C12" s="15"/>
      <c r="D12" s="15"/>
      <c r="E12" s="15"/>
      <c r="F12" s="9" t="s">
        <v>18</v>
      </c>
      <c r="G12" s="9"/>
      <c r="H12" s="17">
        <f ca="1">ROUND(SUM(INDIRECT(ADDRESS(ROW()+(-1), COLUMN()+(0), 1)),INDIRECT(ADDRESS(ROW()+(-2), COLUMN()+(0), 1))), 2)</f>
        <v>2508.87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22.66</v>
      </c>
      <c r="H14" s="14">
        <f ca="1">ROUND(INDIRECT(ADDRESS(ROW()+(0), COLUMN()+(-2), 1))*INDIRECT(ADDRESS(ROW()+(0), COLUMN()+(-1), 1)), 2)</f>
        <v>0.14</v>
      </c>
    </row>
    <row r="15" spans="1:8" ht="13.50" thickBot="1" customHeight="1">
      <c r="A15" s="15"/>
      <c r="B15" s="15"/>
      <c r="C15" s="15"/>
      <c r="D15" s="15"/>
      <c r="E15" s="15"/>
      <c r="F15" s="9" t="s">
        <v>23</v>
      </c>
      <c r="G15" s="9"/>
      <c r="H15" s="17">
        <f ca="1">ROUND(SUM(INDIRECT(ADDRESS(ROW()+(-1), COLUMN()+(0), 1))), 2)</f>
        <v>0.14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0.514</v>
      </c>
      <c r="G17" s="12">
        <v>57.48</v>
      </c>
      <c r="H17" s="12">
        <f ca="1">ROUND(INDIRECT(ADDRESS(ROW()+(0), COLUMN()+(-2), 1))*INDIRECT(ADDRESS(ROW()+(0), COLUMN()+(-1), 1)), 2)</f>
        <v>29.54</v>
      </c>
    </row>
    <row r="18" spans="1:8" ht="13.50" thickBot="1" customHeight="1">
      <c r="A18" s="1" t="s">
        <v>28</v>
      </c>
      <c r="B18" s="1"/>
      <c r="C18" s="10" t="s">
        <v>29</v>
      </c>
      <c r="D18" s="10"/>
      <c r="E18" s="1" t="s">
        <v>30</v>
      </c>
      <c r="F18" s="13">
        <v>0.514</v>
      </c>
      <c r="G18" s="14">
        <v>42.49</v>
      </c>
      <c r="H18" s="14">
        <f ca="1">ROUND(INDIRECT(ADDRESS(ROW()+(0), COLUMN()+(-2), 1))*INDIRECT(ADDRESS(ROW()+(0), COLUMN()+(-1), 1)), 2)</f>
        <v>21.84</v>
      </c>
    </row>
    <row r="19" spans="1:8" ht="13.50" thickBot="1" customHeight="1">
      <c r="A19" s="15"/>
      <c r="B19" s="15"/>
      <c r="C19" s="15"/>
      <c r="D19" s="15"/>
      <c r="E19" s="15"/>
      <c r="F19" s="9" t="s">
        <v>31</v>
      </c>
      <c r="G19" s="9"/>
      <c r="H19" s="17">
        <f ca="1">ROUND(SUM(INDIRECT(ADDRESS(ROW()+(-1), COLUMN()+(0), 1)),INDIRECT(ADDRESS(ROW()+(-2), COLUMN()+(0), 1))), 2)</f>
        <v>51.38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2560.39</v>
      </c>
      <c r="H21" s="14">
        <f ca="1">ROUND(INDIRECT(ADDRESS(ROW()+(0), COLUMN()+(-2), 1))*INDIRECT(ADDRESS(ROW()+(0), COLUMN()+(-1), 1))/100, 2)</f>
        <v>51.21</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2611.6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