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<sst xmlns="http://schemas.openxmlformats.org/spreadsheetml/2006/main" count="29" uniqueCount="29">
  <si>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</si>
  <si>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</si>
  <si>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</si>
  <si>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</si>
  <si>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calamina galvanizada, para conducto de salida de 315 mm de diámetro exterior en cubierta inclinada con cobertura de teja, acabado liso, con malla de protección contra la entrada de hojas y pájaros, babero de plomo y cuello de conexión a conducto.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</si>
  <si>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</si>
  <si>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</si>
  <si>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</si>
  <si>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</si>
  <si>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</si>
  <si>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</si>
  <si>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</si>
  <si>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mt42svs270lf</t>
  </si>
  <si>
    <t xml:space="preserve">Ud</t>
  </si>
  <si>
    <t xml:space="preserve">Sombrerete contra la lluvia de plancha galvanizada, para conducto de salida de 315 mm de diámetro exterior en cubierta inclinada con cobertura de teja, acabado liso, con malla de protección contra la entrada de hojas y pájaros, babero de plomo y cuello de conexión a conducto.</t>
  </si>
  <si>
    <t xml:space="preserve">Subtotal materiales:</t>
  </si>
  <si>
    <t xml:space="preserve">Mano de obra</t>
  </si>
  <si>
    <t xml:space="preserve">mo020</t>
  </si>
  <si>
    <t xml:space="preserve">h</t>
  </si>
  <si>
    <t xml:space="preserve">Especialista de construcción.</t>
  </si>
  <si>
    <t xml:space="preserve">mo112</t>
  </si>
  <si>
    <t xml:space="preserve">h</t>
  </si>
  <si>
    <t xml:space="preserve">Ayudante general de construcción.</t>
  </si>
  <si>
    <t xml:space="preserve">Subtotal mano de obra:</t>
  </si>
  <si>
    <t xml:space="preserve">Herramienta menor</t>
  </si>
  <si>
    <t xml:space="preserve">%</t>
  </si>
  <si>
    <t xml:space="preserve">Herramienta menor</t>
  </si>
  <si>
    <t xml:space="preserve">Coste de mantenimiento decenal: 182,18Bs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</si>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</sst>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70" customWidth="1"/>
    <col min="4" max="4" width="5.95" customWidth="1"/>
    <col min="5" max="5" width="72.93"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1612.39</v>
      </c>
      <c r="H10" s="14">
        <f ca="1">ROUND(INDIRECT(ADDRESS(ROW()+(0), COLUMN()+(-2), 1))*INDIRECT(ADDRESS(ROW()+(0), COLUMN()+(-1), 1)), 2)</f>
        <v>1612.39</v>
      </c>
    </row>
    <row r="11" spans="1:8" ht="13.50" thickBot="1" customHeight="1">
      <c r="A11" s="15"/>
      <c r="B11" s="15"/>
      <c r="C11" s="15"/>
      <c r="D11" s="15"/>
      <c r="E11" s="15"/>
      <c r="F11" s="9" t="s">
        <v>15</v>
      </c>
      <c r="G11" s="9"/>
      <c r="H11" s="17">
        <f ca="1">ROUND(SUM(INDIRECT(ADDRESS(ROW()+(-1), COLUMN()+(0), 1))), 2)</f>
        <v>1612.39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0.206</v>
      </c>
      <c r="G13" s="13">
        <v>40.29</v>
      </c>
      <c r="H13" s="13">
        <f ca="1">ROUND(INDIRECT(ADDRESS(ROW()+(0), COLUMN()+(-2), 1))*INDIRECT(ADDRESS(ROW()+(0), COLUMN()+(-1), 1)), 2)</f>
        <v>8.3</v>
      </c>
    </row>
    <row r="14" spans="1:8" ht="13.50" thickBot="1" customHeight="1">
      <c r="A14" s="1" t="s">
        <v>20</v>
      </c>
      <c r="B14" s="1"/>
      <c r="C14" s="10" t="s">
        <v>21</v>
      </c>
      <c r="D14" s="10"/>
      <c r="E14" s="1" t="s">
        <v>22</v>
      </c>
      <c r="F14" s="12">
        <v>0.103</v>
      </c>
      <c r="G14" s="14">
        <v>29.29</v>
      </c>
      <c r="H14" s="14">
        <f ca="1">ROUND(INDIRECT(ADDRESS(ROW()+(0), COLUMN()+(-2), 1))*INDIRECT(ADDRESS(ROW()+(0), COLUMN()+(-1), 1)), 2)</f>
        <v>3.02</v>
      </c>
    </row>
    <row r="15" spans="1:8" ht="13.50" thickBot="1" customHeight="1">
      <c r="A15" s="15"/>
      <c r="B15" s="15"/>
      <c r="C15" s="15"/>
      <c r="D15" s="15"/>
      <c r="E15" s="15"/>
      <c r="F15" s="9" t="s">
        <v>23</v>
      </c>
      <c r="G15" s="9"/>
      <c r="H15" s="17">
        <f ca="1">ROUND(SUM(INDIRECT(ADDRESS(ROW()+(-1), COLUMN()+(0), 1)),INDIRECT(ADDRESS(ROW()+(-2), COLUMN()+(0), 1))), 2)</f>
        <v>11.32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1623.71</v>
      </c>
      <c r="H17" s="14">
        <f ca="1">ROUND(INDIRECT(ADDRESS(ROW()+(0), COLUMN()+(-2), 1))*INDIRECT(ADDRESS(ROW()+(0), COLUMN()+(-1), 1))/100, 2)</f>
        <v>32.47</v>
      </c>
    </row>
    <row r="18" spans="1:8" ht="13.50" thickBot="1" customHeight="1">
      <c r="A18" s="21" t="s">
        <v>27</v>
      </c>
      <c r="B18" s="21"/>
      <c r="C18" s="22"/>
      <c r="D18" s="22"/>
      <c r="E18" s="23"/>
      <c r="F18" s="24" t="s">
        <v>28</v>
      </c>
      <c r="G18" s="25"/>
      <c r="H18" s="26">
        <f ca="1">ROUND(SUM(INDIRECT(ADDRESS(ROW()+(-1), COLUMN()+(0), 1)),INDIRECT(ADDRESS(ROW()+(-3), COLUMN()+(0), 1)),INDIRECT(ADDRESS(ROW()+(-7), COLUMN()+(0), 1))), 2)</f>
        <v>1656.18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