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<sst xmlns="http://schemas.openxmlformats.org/spreadsheetml/2006/main" count="53" uniqueCount="53">
  <si>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</si>
  <si>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IOJ021</t>
  </si>
  <si>
    <t xml:space="preserve">m</t>
  </si>
  <si>
    <t xml:space="preserve">Protección pasiva contra incendios de estructura metálica, con placas de yeso laminado, sistema "KNAUF".</t>
  </si>
  <si>
    <r>
      <rPr>
        <sz val="8.25"/>
        <color rgb="FF000000"/>
        <rFont val="Arial"/>
        <family val="2"/>
      </rPr>
      <t xml:space="preserve">Sistema de protección pasiva contra incendios de viga de acero HEA 100, protegida en 3 caras y con una resistencia al fuego de 30 minutos, sistema K252.es "KNAUF", mediante recubrimiento con placas de yeso laminado Fireboard GM-F, fijadas con clips y perfiles metálicos. Incluso fijaciones, tornillería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</si>
  <si>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</si>
  <si>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</si>
  <si>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</si>
  <si>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</si>
  <si>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</si>
  <si>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</si>
  <si>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</si>
  <si>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mt12psg200e</t>
  </si>
  <si>
    <t xml:space="preserve">m</t>
  </si>
  <si>
    <t xml:space="preserve">Perfil angular 30x30x0,7 mm, de acero galvanizado.</t>
  </si>
  <si>
    <t xml:space="preserve">mt12ptk030</t>
  </si>
  <si>
    <t xml:space="preserve">Ud</t>
  </si>
  <si>
    <t xml:space="preserve">Fijación "KNAUF" para hormigón.</t>
  </si>
  <si>
    <t xml:space="preserve">mt12pfk011a</t>
  </si>
  <si>
    <t xml:space="preserve">m</t>
  </si>
  <si>
    <t xml:space="preserve">Maestra 60/27 "KNAUF" de plancha de acero galvanizado.</t>
  </si>
  <si>
    <t xml:space="preserve">mt12pmk011b</t>
  </si>
  <si>
    <t xml:space="preserve">Ud</t>
  </si>
  <si>
    <t xml:space="preserve">Clip de protección Fireboard "KNAUF" de 72x48x41 mm.</t>
  </si>
  <si>
    <t xml:space="preserve">mt12pmk010a</t>
  </si>
  <si>
    <t xml:space="preserve">m²</t>
  </si>
  <si>
    <t xml:space="preserve">Placa de yeso laminado reforzada con tejido de fibra GM-F / 1200 / 2600 / 15 / con los bordes longitudinales cuadrados, especial Fireboard GM-F "KNAUF" con alma de yeso y caras revestidas con una lámina de fibra de vidrio; Euroclase A1 de reacción al fuego.</t>
  </si>
  <si>
    <t xml:space="preserve">mt12pmk010c</t>
  </si>
  <si>
    <t xml:space="preserve">m²</t>
  </si>
  <si>
    <t xml:space="preserve">Placa de yeso laminado reforzada con tejido de fibra GM-F / 1200 / 2600 / 25 / con los bordes longitudinales cuadrados, especial Fireboard GM-F "KNAUF" con alma de yeso y caras revestidas con una lámina de fibra de vidrio; Euroclase A1 de reacción al fuego.</t>
  </si>
  <si>
    <t xml:space="preserve">mt12ptk010cc</t>
  </si>
  <si>
    <t xml:space="preserve">Ud</t>
  </si>
  <si>
    <t xml:space="preserve">Tornillo autoperforante TN "KNAUF" 3,5x25.</t>
  </si>
  <si>
    <t xml:space="preserve">mt12pmk012a</t>
  </si>
  <si>
    <t xml:space="preserve">kg</t>
  </si>
  <si>
    <t xml:space="preserve">Pasta de juntas Fireboard Spachtel "KNAUF", de fraguado normal (45 minutos), rango de temperatura de trabajo de 10 a 35°C, Euroclase A1 de reacción al fuego, para aplicación manual con cinta de juntas.</t>
  </si>
  <si>
    <t xml:space="preserve">mt12pmk013</t>
  </si>
  <si>
    <t xml:space="preserve">m</t>
  </si>
  <si>
    <t xml:space="preserve">Cinta de juntas Fireboard "KNAUF".</t>
  </si>
  <si>
    <t xml:space="preserve">Subtotal materiales:</t>
  </si>
  <si>
    <t xml:space="preserve">Mano de obra</t>
  </si>
  <si>
    <t xml:space="preserve">mo053</t>
  </si>
  <si>
    <t xml:space="preserve">h</t>
  </si>
  <si>
    <t xml:space="preserve">Especialista en montaje de mamparas y sistemas de placas.</t>
  </si>
  <si>
    <t xml:space="preserve">mo100</t>
  </si>
  <si>
    <t xml:space="preserve">h</t>
  </si>
  <si>
    <t xml:space="preserve">Ayudante 1ª en montaje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</si>
  <si>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</si>
  <si>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</si>
  <si>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</si>
  <si>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</si>
  <si>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112,85Bs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</si>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</sst>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48" customWidth="1"/>
    <col min="4" max="4" width="75.14" customWidth="1"/>
    <col min="5" max="5" width="12.07" customWidth="1"/>
    <col min="6" max="6" width="11.90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2.000000</v>
      </c>
      <c r="F10" s="12">
        <v>6.740000</v>
      </c>
      <c r="G10" s="12">
        <f ca="1">ROUND(INDIRECT(ADDRESS(ROW()+(0), COLUMN()+(-2), 1))*INDIRECT(ADDRESS(ROW()+(0), COLUMN()+(-1), 1)), 2)</f>
        <v>13.480000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3.200000</v>
      </c>
      <c r="F11" s="12">
        <v>3.240000</v>
      </c>
      <c r="G11" s="12">
        <f ca="1">ROUND(INDIRECT(ADDRESS(ROW()+(0), COLUMN()+(-2), 1))*INDIRECT(ADDRESS(ROW()+(0), COLUMN()+(-1), 1)), 2)</f>
        <v>10.370000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2.000000</v>
      </c>
      <c r="F12" s="12">
        <v>10.430000</v>
      </c>
      <c r="G12" s="12">
        <f ca="1">ROUND(INDIRECT(ADDRESS(ROW()+(0), COLUMN()+(-2), 1))*INDIRECT(ADDRESS(ROW()+(0), COLUMN()+(-1), 1)), 2)</f>
        <v>20.860000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3.200000</v>
      </c>
      <c r="F13" s="12">
        <v>11.410000</v>
      </c>
      <c r="G13" s="12">
        <f ca="1">ROUND(INDIRECT(ADDRESS(ROW()+(0), COLUMN()+(-2), 1))*INDIRECT(ADDRESS(ROW()+(0), COLUMN()+(-1), 1)), 2)</f>
        <v>36.510000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0.475000</v>
      </c>
      <c r="F14" s="12">
        <v>132.000000</v>
      </c>
      <c r="G14" s="12">
        <f ca="1">ROUND(INDIRECT(ADDRESS(ROW()+(0), COLUMN()+(-2), 1))*INDIRECT(ADDRESS(ROW()+(0), COLUMN()+(-1), 1)), 2)</f>
        <v>62.700000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0.292000</v>
      </c>
      <c r="F15" s="12">
        <v>187.620000</v>
      </c>
      <c r="G15" s="12">
        <f ca="1">ROUND(INDIRECT(ADDRESS(ROW()+(0), COLUMN()+(-2), 1))*INDIRECT(ADDRESS(ROW()+(0), COLUMN()+(-1), 1)), 2)</f>
        <v>54.790000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30.000000</v>
      </c>
      <c r="F16" s="12">
        <v>0.060000</v>
      </c>
      <c r="G16" s="12">
        <f ca="1">ROUND(INDIRECT(ADDRESS(ROW()+(0), COLUMN()+(-2), 1))*INDIRECT(ADDRESS(ROW()+(0), COLUMN()+(-1), 1)), 2)</f>
        <v>1.800000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2.550000</v>
      </c>
      <c r="F17" s="12">
        <v>8.300000</v>
      </c>
      <c r="G17" s="12">
        <f ca="1">ROUND(INDIRECT(ADDRESS(ROW()+(0), COLUMN()+(-2), 1))*INDIRECT(ADDRESS(ROW()+(0), COLUMN()+(-1), 1)), 2)</f>
        <v>21.170000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2.000000</v>
      </c>
      <c r="F18" s="14">
        <v>0.390000</v>
      </c>
      <c r="G18" s="14">
        <f ca="1">ROUND(INDIRECT(ADDRESS(ROW()+(0), COLUMN()+(-2), 1))*INDIRECT(ADDRESS(ROW()+(0), COLUMN()+(-1), 1)), 2)</f>
        <v>0.780000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222.460000</v>
      </c>
    </row>
    <row r="20" spans="1:7" ht="13.50" thickBot="1" customHeight="1">
      <c r="A20" s="15">
        <v>2.000000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0.181000</v>
      </c>
      <c r="F21" s="12">
        <v>41.480000</v>
      </c>
      <c r="G21" s="12">
        <f ca="1">ROUND(INDIRECT(ADDRESS(ROW()+(0), COLUMN()+(-2), 1))*INDIRECT(ADDRESS(ROW()+(0), COLUMN()+(-1), 1)), 2)</f>
        <v>7.510000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0.181000</v>
      </c>
      <c r="F22" s="14">
        <v>29.950000</v>
      </c>
      <c r="G22" s="14">
        <f ca="1">ROUND(INDIRECT(ADDRESS(ROW()+(0), COLUMN()+(-2), 1))*INDIRECT(ADDRESS(ROW()+(0), COLUMN()+(-1), 1)), 2)</f>
        <v>5.420000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1))), 2)</f>
        <v>12.930000</v>
      </c>
    </row>
    <row r="24" spans="1:7" ht="13.50" thickBot="1" customHeight="1">
      <c r="A24" s="15">
        <v>3.000000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9"/>
      <c r="B25" s="19"/>
      <c r="C25" s="20" t="s">
        <v>49</v>
      </c>
      <c r="D25" s="19" t="s">
        <v>50</v>
      </c>
      <c r="E25" s="13">
        <v>2.000000</v>
      </c>
      <c r="F25" s="14">
        <f ca="1">ROUND(SUM(INDIRECT(ADDRESS(ROW()+(-2), COLUMN()+(1), 1)),INDIRECT(ADDRESS(ROW()+(-6), COLUMN()+(1), 1))), 2)</f>
        <v>235.390000</v>
      </c>
      <c r="G25" s="14">
        <f ca="1">ROUND(INDIRECT(ADDRESS(ROW()+(0), COLUMN()+(-2), 1))*INDIRECT(ADDRESS(ROW()+(0), COLUMN()+(-1), 1))/100, 2)</f>
        <v>4.710000</v>
      </c>
    </row>
    <row r="26" spans="1:7" ht="13.50" thickBot="1" customHeight="1">
      <c r="A26" s="21" t="s">
        <v>51</v>
      </c>
      <c r="B26" s="21"/>
      <c r="C26" s="22"/>
      <c r="D26" s="23"/>
      <c r="E26" s="24" t="s">
        <v>52</v>
      </c>
      <c r="F26" s="25"/>
      <c r="G26" s="26">
        <f ca="1">ROUND(SUM(INDIRECT(ADDRESS(ROW()+(-1), COLUMN()+(0), 1)),INDIRECT(ADDRESS(ROW()+(-3), COLUMN()+(0), 1)),INDIRECT(ADDRESS(ROW()+(-7), COLUMN()+(0), 1))), 2)</f>
        <v>240.100000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