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<sst xmlns="http://schemas.openxmlformats.org/spreadsheetml/2006/main" count="46" uniqueCount="46">
  <si>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</si>
  <si>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FLA010</t>
  </si>
  <si>
    <t xml:space="preserve">m²</t>
  </si>
  <si>
    <t xml:space="preserve">Fachada simple de panel de plancha perfilada de acero.</t>
  </si>
  <si>
    <r>
      <rPr>
        <sz val="8.25"/>
        <color rgb="FF000000"/>
        <rFont val="Arial"/>
        <family val="2"/>
      </rPr>
      <t xml:space="preserve">Cerramiento de fachada simple formado por paneles de </t>
    </r>
    <r>
      <rPr>
        <b/>
        <sz val="8.25"/>
        <color rgb="FF000000"/>
        <rFont val="Arial"/>
        <family val="2"/>
      </rPr>
      <t xml:space="preserve">calamina perfilada nervada de acero S320 GD galvanizado de 0,6 mm espesor y 60 mm altura de cresta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</si>
  <si>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</si>
  <si>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</si>
  <si>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</si>
  <si>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</si>
  <si>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</si>
  <si>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</si>
  <si>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</si>
  <si>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mt13ccg100c</t>
  </si>
  <si>
    <t xml:space="preserve">m²</t>
  </si>
  <si>
    <t xml:space="preserve">Calamina perfilada nervada de acero S320 GD galvanizado de 0,6 mm espesor y 60 mm altura de cresta.</t>
  </si>
  <si>
    <t xml:space="preserve">mt13ccg020e</t>
  </si>
  <si>
    <t xml:space="preserve">m²</t>
  </si>
  <si>
    <t xml:space="preserve">Remate lateral de acero galvanizado, espesor 0,6 mm, desarrollo 500 mm.</t>
  </si>
  <si>
    <t xml:space="preserve">mt13ccg030d</t>
  </si>
  <si>
    <t xml:space="preserve">Ud</t>
  </si>
  <si>
    <t xml:space="preserve">Tornillo autorroscante de 6,5x70 mm de acero inoxidable, con arandela.</t>
  </si>
  <si>
    <t xml:space="preserve">mt13ccg040</t>
  </si>
  <si>
    <t xml:space="preserve">m</t>
  </si>
  <si>
    <t xml:space="preserve">Junta de estanqueidad para calaminas perfiladas de acero.</t>
  </si>
  <si>
    <t xml:space="preserve">mt13ccg030f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</si>
  <si>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</si>
  <si>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</si>
  <si>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</si>
  <si>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Equipo y herramienta</t>
  </si>
  <si>
    <t xml:space="preserve">mq08sol020</t>
  </si>
  <si>
    <t xml:space="preserve">h</t>
  </si>
  <si>
    <t xml:space="preserve">Equipo y elementos auxiliares para soldadura eléctrica.</t>
  </si>
  <si>
    <t xml:space="preserve">Subtotal equipo y herramienta:</t>
  </si>
  <si>
    <t xml:space="preserve">Mano de obra</t>
  </si>
  <si>
    <t xml:space="preserve">mo051</t>
  </si>
  <si>
    <t xml:space="preserve">h</t>
  </si>
  <si>
    <t xml:space="preserve">Especialista en montaje de fachadas y techos de paneles metálicos.</t>
  </si>
  <si>
    <t xml:space="preserve">mo098</t>
  </si>
  <si>
    <t xml:space="preserve">h</t>
  </si>
  <si>
    <t xml:space="preserve">Ayudante 1ª en montaje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</si>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</sst>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52.02" customWidth="1"/>
    <col min="6" max="6" width="15.47" customWidth="1"/>
    <col min="7" max="7" width="14.62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1.050000</v>
      </c>
      <c r="G10" s="11">
        <v>70.750000</v>
      </c>
      <c r="H10" s="11">
        <f ca="1">ROUND(INDIRECT(ADDRESS(ROW()+(0), COLUMN()+(-2), 1))*INDIRECT(ADDRESS(ROW()+(0), COLUMN()+(-1), 1)), 2)</f>
        <v>74.290000</v>
      </c>
    </row>
    <row r="11" spans="1:8" ht="24.0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0.340000</v>
      </c>
      <c r="G11" s="11">
        <v>37.710000</v>
      </c>
      <c r="H11" s="11">
        <f ca="1">ROUND(INDIRECT(ADDRESS(ROW()+(0), COLUMN()+(-2), 1))*INDIRECT(ADDRESS(ROW()+(0), COLUMN()+(-1), 1)), 2)</f>
        <v>12.820000</v>
      </c>
    </row>
    <row r="12" spans="1:8" ht="24.0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1.500000</v>
      </c>
      <c r="G12" s="11">
        <v>4.240000</v>
      </c>
      <c r="H12" s="11">
        <f ca="1">ROUND(INDIRECT(ADDRESS(ROW()+(0), COLUMN()+(-2), 1))*INDIRECT(ADDRESS(ROW()+(0), COLUMN()+(-1), 1)), 2)</f>
        <v>6.360000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0">
        <v>0.420000</v>
      </c>
      <c r="G13" s="11">
        <v>7.630000</v>
      </c>
      <c r="H13" s="11">
        <f ca="1">ROUND(INDIRECT(ADDRESS(ROW()+(0), COLUMN()+(-2), 1))*INDIRECT(ADDRESS(ROW()+(0), COLUMN()+(-1), 1)), 2)</f>
        <v>3.200000</v>
      </c>
    </row>
    <row r="14" spans="1:8" ht="24.00" thickBot="1" customHeight="1">
      <c r="A14" s="1" t="s">
        <v>24</v>
      </c>
      <c r="B14" s="1"/>
      <c r="C14" s="9" t="s">
        <v>25</v>
      </c>
      <c r="D14" s="9"/>
      <c r="E14" s="1" t="s">
        <v>26</v>
      </c>
      <c r="F14" s="12">
        <v>2.050000</v>
      </c>
      <c r="G14" s="13">
        <v>0.420000</v>
      </c>
      <c r="H14" s="13">
        <f ca="1">ROUND(INDIRECT(ADDRESS(ROW()+(0), COLUMN()+(-2), 1))*INDIRECT(ADDRESS(ROW()+(0), COLUMN()+(-1), 1)), 2)</f>
        <v>0.860000</v>
      </c>
    </row>
    <row r="15" spans="1:8" ht="13.50" thickBot="1" customHeight="1">
      <c r="A15" s="14"/>
      <c r="B15" s="14"/>
      <c r="C15" s="14"/>
      <c r="D15" s="14"/>
      <c r="E15" s="14"/>
      <c r="F15" s="8" t="s">
        <v>27</v>
      </c>
      <c r="G15" s="8"/>
      <c r="H15" s="1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97.530000</v>
      </c>
    </row>
    <row r="16" spans="1:8" ht="13.50" thickBot="1" customHeight="1">
      <c r="A16" s="14">
        <v>2.000000</v>
      </c>
      <c r="B16" s="14"/>
      <c r="C16" s="14"/>
      <c r="D16" s="14"/>
      <c r="E16" s="17" t="s">
        <v>28</v>
      </c>
      <c r="F16" s="17"/>
      <c r="G16" s="14"/>
      <c r="H16" s="14"/>
    </row>
    <row r="17" spans="1:8" ht="13.50" thickBot="1" customHeight="1">
      <c r="A17" s="1" t="s">
        <v>29</v>
      </c>
      <c r="B17" s="1"/>
      <c r="C17" s="9" t="s">
        <v>30</v>
      </c>
      <c r="D17" s="9"/>
      <c r="E17" s="1" t="s">
        <v>31</v>
      </c>
      <c r="F17" s="12">
        <v>0.117000</v>
      </c>
      <c r="G17" s="13">
        <v>19.080000</v>
      </c>
      <c r="H17" s="13">
        <f ca="1">ROUND(INDIRECT(ADDRESS(ROW()+(0), COLUMN()+(-2), 1))*INDIRECT(ADDRESS(ROW()+(0), COLUMN()+(-1), 1)), 2)</f>
        <v>2.230000</v>
      </c>
    </row>
    <row r="18" spans="1:8" ht="13.50" thickBot="1" customHeight="1">
      <c r="A18" s="14"/>
      <c r="B18" s="14"/>
      <c r="C18" s="14"/>
      <c r="D18" s="14"/>
      <c r="E18" s="14"/>
      <c r="F18" s="8" t="s">
        <v>32</v>
      </c>
      <c r="G18" s="8"/>
      <c r="H18" s="16">
        <f ca="1">ROUND(SUM(INDIRECT(ADDRESS(ROW()+(-1), COLUMN()+(0), 1))), 2)</f>
        <v>2.230000</v>
      </c>
    </row>
    <row r="19" spans="1:8" ht="13.50" thickBot="1" customHeight="1">
      <c r="A19" s="14">
        <v>3.000000</v>
      </c>
      <c r="B19" s="14"/>
      <c r="C19" s="14"/>
      <c r="D19" s="14"/>
      <c r="E19" s="17" t="s">
        <v>33</v>
      </c>
      <c r="F19" s="17"/>
      <c r="G19" s="14"/>
      <c r="H19" s="14"/>
    </row>
    <row r="20" spans="1:8" ht="24.0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0">
        <v>0.347000</v>
      </c>
      <c r="G20" s="11">
        <v>39.250000</v>
      </c>
      <c r="H20" s="11">
        <f ca="1">ROUND(INDIRECT(ADDRESS(ROW()+(0), COLUMN()+(-2), 1))*INDIRECT(ADDRESS(ROW()+(0), COLUMN()+(-1), 1)), 2)</f>
        <v>13.620000</v>
      </c>
    </row>
    <row r="21" spans="1:8" ht="24.00" thickBot="1" customHeight="1">
      <c r="A21" s="1" t="s">
        <v>37</v>
      </c>
      <c r="B21" s="1"/>
      <c r="C21" s="9" t="s">
        <v>38</v>
      </c>
      <c r="D21" s="9"/>
      <c r="E21" s="1" t="s">
        <v>39</v>
      </c>
      <c r="F21" s="12">
        <v>0.347000</v>
      </c>
      <c r="G21" s="13">
        <v>27.990000</v>
      </c>
      <c r="H21" s="13">
        <f ca="1">ROUND(INDIRECT(ADDRESS(ROW()+(0), COLUMN()+(-2), 1))*INDIRECT(ADDRESS(ROW()+(0), COLUMN()+(-1), 1)), 2)</f>
        <v>9.710000</v>
      </c>
    </row>
    <row r="22" spans="1:8" ht="13.50" thickBot="1" customHeight="1">
      <c r="A22" s="14"/>
      <c r="B22" s="14"/>
      <c r="C22" s="14"/>
      <c r="D22" s="14"/>
      <c r="E22" s="14"/>
      <c r="F22" s="8" t="s">
        <v>40</v>
      </c>
      <c r="G22" s="8"/>
      <c r="H22" s="16">
        <f ca="1">ROUND(SUM(INDIRECT(ADDRESS(ROW()+(-1), COLUMN()+(0), 1)),INDIRECT(ADDRESS(ROW()+(-2), COLUMN()+(0), 1))), 2)</f>
        <v>23.330000</v>
      </c>
    </row>
    <row r="23" spans="1:8" ht="13.50" thickBot="1" customHeight="1">
      <c r="A23" s="14">
        <v>4.000000</v>
      </c>
      <c r="B23" s="14"/>
      <c r="C23" s="14"/>
      <c r="D23" s="14"/>
      <c r="E23" s="17" t="s">
        <v>41</v>
      </c>
      <c r="F23" s="17"/>
      <c r="G23" s="14"/>
      <c r="H23" s="14"/>
    </row>
    <row r="24" spans="1:8" ht="13.50" thickBot="1" customHeight="1">
      <c r="A24" s="18"/>
      <c r="B24" s="18"/>
      <c r="C24" s="19" t="s">
        <v>42</v>
      </c>
      <c r="D24" s="19"/>
      <c r="E24" s="18" t="s">
        <v>43</v>
      </c>
      <c r="F24" s="12">
        <v>2.000000</v>
      </c>
      <c r="G24" s="13">
        <f ca="1">ROUND(SUM(INDIRECT(ADDRESS(ROW()+(-2), COLUMN()+(1), 1)),INDIRECT(ADDRESS(ROW()+(-6), COLUMN()+(1), 1)),INDIRECT(ADDRESS(ROW()+(-9), COLUMN()+(1), 1))), 2)</f>
        <v>123.090000</v>
      </c>
      <c r="H24" s="13">
        <f ca="1">ROUND(INDIRECT(ADDRESS(ROW()+(0), COLUMN()+(-2), 1))*INDIRECT(ADDRESS(ROW()+(0), COLUMN()+(-1), 1))/100, 2)</f>
        <v>2.460000</v>
      </c>
    </row>
    <row r="25" spans="1:8" ht="13.50" thickBot="1" customHeight="1">
      <c r="A25" s="20" t="s">
        <v>44</v>
      </c>
      <c r="B25" s="20"/>
      <c r="C25" s="21"/>
      <c r="D25" s="21"/>
      <c r="E25" s="22"/>
      <c r="F25" s="23" t="s">
        <v>45</v>
      </c>
      <c r="G25" s="24"/>
      <c r="H25" s="25">
        <f ca="1">ROUND(SUM(INDIRECT(ADDRESS(ROW()+(-1), COLUMN()+(0), 1)),INDIRECT(ADDRESS(ROW()+(-3), COLUMN()+(0), 1)),INDIRECT(ADDRESS(ROW()+(-7), COLUMN()+(0), 1)),INDIRECT(ADDRESS(ROW()+(-10), COLUMN()+(0), 1))), 2)</f>
        <v>125.550000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