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<sst xmlns="http://schemas.openxmlformats.org/spreadsheetml/2006/main" count="55" uniqueCount="55">
  <si>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</si>
  <si>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EHI010</t>
  </si>
  <si>
    <t xml:space="preserve">m²</t>
  </si>
  <si>
    <t xml:space="preserve">Losa sanitaria ventilada.</t>
  </si>
  <si>
    <r>
      <rPr>
        <sz val="8.25"/>
        <color rgb="FF000000"/>
        <rFont val="Arial"/>
        <family val="2"/>
      </rPr>
      <t xml:space="preserve">Losa sanitaria de hormigón armado de 20+4 cm de canto total, sobre encofrado perdido de módulos de polipropileno reciclado, realizado con hormigón H21, para un ambiente no severo, tamaño máximo del agregado 12,5 mm, consistencia blanda, premezclado en planta, y vaciado con bomba, acero AH 500 en zona de vigas de borde y vigas de cimentación, cuantía 3 kg/m², y malla elaborada "in situ" 20x20 ø 6,3-6,3 de acero AH 500, separación 20x20 cm y 6,3 mm de diámetro como armadura de reparto, colocada sobre separadores homologados, en capa de compresión de 4 cm de espesor; con juntas de retracción de 5 mm de espesor, mediante corte con disco de diamante; apoyado todo ello sobre base de hormigón pobre. Incluso vigas de borde perimetrales de planta conformados con sistema de encofrado recuperable de tableros de madera. El precio no incluye la capa de hormigón pobre.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</si>
  <si>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</si>
  <si>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</si>
  <si>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</si>
  <si>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</si>
  <si>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</si>
  <si>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</si>
  <si>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</si>
  <si>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mt07cid010j</t>
  </si>
  <si>
    <t xml:space="preserve">m²</t>
  </si>
  <si>
    <t xml:space="preserve">Encofrado perdido de módulos de polipropileno reciclado, de 50x50x20 cm, para soleras y losas sanitarias ventiladas.</t>
  </si>
  <si>
    <t xml:space="preserve">mt08efa010</t>
  </si>
  <si>
    <t xml:space="preserve">m²</t>
  </si>
  <si>
    <t xml:space="preserve">Sistema de encofrado recuperable de tableros de madera para vigas de borde perimetrales.</t>
  </si>
  <si>
    <t xml:space="preserve">mt07aco120b</t>
  </si>
  <si>
    <t xml:space="preserve">kg</t>
  </si>
  <si>
    <t xml:space="preserve">Acero en barras corrugadas CA-50 (fy=500 MPa), equivalente a AH 500 según CBH 87, de varios diámetros.</t>
  </si>
  <si>
    <t xml:space="preserve">mt07ame131c</t>
  </si>
  <si>
    <t xml:space="preserve">m²</t>
  </si>
  <si>
    <t xml:space="preserve">Malla elaborada "in situ" 20x20 ø 6,3-6,3 de acero CA-50 (fy=500 MPa), equivalente a AH 500 según CBH 87, separación 20x20 cm y 6,3 mm de diámetro.</t>
  </si>
  <si>
    <t xml:space="preserve">mt10haf120bc</t>
  </si>
  <si>
    <t xml:space="preserve">m³</t>
  </si>
  <si>
    <t xml:space="preserve">Hormigón H21, para un ambiente no severo, tamaño máximo del agregado 12,5 mm, consistencia blanda, con un asentamiento de 6 a 9 cm, medido con el cono de Abrams, premezclado en planta, según CBH 87.</t>
  </si>
  <si>
    <t xml:space="preserve">Subtotal materiales:</t>
  </si>
  <si>
    <t xml:space="preserve">Equipo y herramienta</t>
  </si>
  <si>
    <t xml:space="preserve">mq06vib020</t>
  </si>
  <si>
    <t xml:space="preserve">h</t>
  </si>
  <si>
    <t xml:space="preserve">Regla vibrante de 3 m.</t>
  </si>
  <si>
    <t xml:space="preserve">mq06bhe010</t>
  </si>
  <si>
    <t xml:space="preserve">h</t>
  </si>
  <si>
    <t xml:space="preserve">Camión bomba estacionado en obra, para bombeo de hormigón.</t>
  </si>
  <si>
    <t xml:space="preserve">mq06cor020</t>
  </si>
  <si>
    <t xml:space="preserve">h</t>
  </si>
  <si>
    <t xml:space="preserve">Equipo para corte de juntas en soleras de hormigón.</t>
  </si>
  <si>
    <t xml:space="preserve">Subtotal equipo y herramienta:</t>
  </si>
  <si>
    <t xml:space="preserve">Mano de obra</t>
  </si>
  <si>
    <t xml:space="preserve">mo042</t>
  </si>
  <si>
    <t xml:space="preserve">h</t>
  </si>
  <si>
    <t xml:space="preserve">Maestro hormigonero.</t>
  </si>
  <si>
    <t xml:space="preserve">mo089</t>
  </si>
  <si>
    <t xml:space="preserve">h</t>
  </si>
  <si>
    <t xml:space="preserve">Ayudante 1ª de hormigonero.</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</si>
  <si>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</si>
  <si>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</si>
  <si>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</si>
  <si>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</si>
  <si>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</si>
  <si>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</si>
  <si>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</si>
  <si>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11,51Bs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</si>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</sst>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67.66" customWidth="1"/>
    <col min="5" max="5" width="14.11" customWidth="1"/>
    <col min="6" max="6" width="15.98"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1.05</v>
      </c>
      <c r="F10" s="12">
        <v>70.07</v>
      </c>
      <c r="G10" s="12">
        <f ca="1">ROUND(INDIRECT(ADDRESS(ROW()+(0), COLUMN()+(-2), 1))*INDIRECT(ADDRESS(ROW()+(0), COLUMN()+(-1), 1)), 2)</f>
        <v>73.57</v>
      </c>
    </row>
    <row r="11" spans="1:7" ht="24.00" thickBot="1" customHeight="1">
      <c r="A11" s="1" t="s">
        <v>15</v>
      </c>
      <c r="B11" s="1"/>
      <c r="C11" s="10" t="s">
        <v>16</v>
      </c>
      <c r="D11" s="1" t="s">
        <v>17</v>
      </c>
      <c r="E11" s="11">
        <v>0.1</v>
      </c>
      <c r="F11" s="12">
        <v>8.86</v>
      </c>
      <c r="G11" s="12">
        <f ca="1">ROUND(INDIRECT(ADDRESS(ROW()+(0), COLUMN()+(-2), 1))*INDIRECT(ADDRESS(ROW()+(0), COLUMN()+(-1), 1)), 2)</f>
        <v>0.89</v>
      </c>
    </row>
    <row r="12" spans="1:7" ht="24.00" thickBot="1" customHeight="1">
      <c r="A12" s="1" t="s">
        <v>18</v>
      </c>
      <c r="B12" s="1"/>
      <c r="C12" s="10" t="s">
        <v>19</v>
      </c>
      <c r="D12" s="1" t="s">
        <v>20</v>
      </c>
      <c r="E12" s="11">
        <v>3</v>
      </c>
      <c r="F12" s="12">
        <v>8.11</v>
      </c>
      <c r="G12" s="12">
        <f ca="1">ROUND(INDIRECT(ADDRESS(ROW()+(0), COLUMN()+(-2), 1))*INDIRECT(ADDRESS(ROW()+(0), COLUMN()+(-1), 1)), 2)</f>
        <v>24.33</v>
      </c>
    </row>
    <row r="13" spans="1:7" ht="34.50" thickBot="1" customHeight="1">
      <c r="A13" s="1" t="s">
        <v>21</v>
      </c>
      <c r="B13" s="1"/>
      <c r="C13" s="10" t="s">
        <v>22</v>
      </c>
      <c r="D13" s="1" t="s">
        <v>23</v>
      </c>
      <c r="E13" s="11">
        <v>1.1</v>
      </c>
      <c r="F13" s="12">
        <v>19.86</v>
      </c>
      <c r="G13" s="12">
        <f ca="1">ROUND(INDIRECT(ADDRESS(ROW()+(0), COLUMN()+(-2), 1))*INDIRECT(ADDRESS(ROW()+(0), COLUMN()+(-1), 1)), 2)</f>
        <v>21.85</v>
      </c>
    </row>
    <row r="14" spans="1:7" ht="34.50" thickBot="1" customHeight="1">
      <c r="A14" s="1" t="s">
        <v>24</v>
      </c>
      <c r="B14" s="1"/>
      <c r="C14" s="10" t="s">
        <v>25</v>
      </c>
      <c r="D14" s="1" t="s">
        <v>26</v>
      </c>
      <c r="E14" s="13">
        <v>0.154</v>
      </c>
      <c r="F14" s="14">
        <v>864.15</v>
      </c>
      <c r="G14" s="14">
        <f ca="1">ROUND(INDIRECT(ADDRESS(ROW()+(0), COLUMN()+(-2), 1))*INDIRECT(ADDRESS(ROW()+(0), COLUMN()+(-1), 1)), 2)</f>
        <v>133.08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253.72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0.095</v>
      </c>
      <c r="F17" s="12">
        <v>28.68</v>
      </c>
      <c r="G17" s="12">
        <f ca="1">ROUND(INDIRECT(ADDRESS(ROW()+(0), COLUMN()+(-2), 1))*INDIRECT(ADDRESS(ROW()+(0), COLUMN()+(-1), 1)), 2)</f>
        <v>2.72</v>
      </c>
    </row>
    <row r="18" spans="1:7" ht="13.50" thickBot="1" customHeight="1">
      <c r="A18" s="1" t="s">
        <v>32</v>
      </c>
      <c r="B18" s="1"/>
      <c r="C18" s="10" t="s">
        <v>33</v>
      </c>
      <c r="D18" s="1" t="s">
        <v>34</v>
      </c>
      <c r="E18" s="11">
        <v>0.007</v>
      </c>
      <c r="F18" s="12">
        <v>1044.18</v>
      </c>
      <c r="G18" s="12">
        <f ca="1">ROUND(INDIRECT(ADDRESS(ROW()+(0), COLUMN()+(-2), 1))*INDIRECT(ADDRESS(ROW()+(0), COLUMN()+(-1), 1)), 2)</f>
        <v>7.31</v>
      </c>
    </row>
    <row r="19" spans="1:7" ht="13.50" thickBot="1" customHeight="1">
      <c r="A19" s="1" t="s">
        <v>35</v>
      </c>
      <c r="B19" s="1"/>
      <c r="C19" s="10" t="s">
        <v>36</v>
      </c>
      <c r="D19" s="1" t="s">
        <v>37</v>
      </c>
      <c r="E19" s="13">
        <v>0.087</v>
      </c>
      <c r="F19" s="14">
        <v>58.35</v>
      </c>
      <c r="G19" s="14">
        <f ca="1">ROUND(INDIRECT(ADDRESS(ROW()+(0), COLUMN()+(-2), 1))*INDIRECT(ADDRESS(ROW()+(0), COLUMN()+(-1), 1)), 2)</f>
        <v>5.08</v>
      </c>
    </row>
    <row r="20" spans="1:7" ht="13.50" thickBot="1" customHeight="1">
      <c r="A20" s="15"/>
      <c r="B20" s="15"/>
      <c r="C20" s="15"/>
      <c r="D20" s="15"/>
      <c r="E20" s="9" t="s">
        <v>38</v>
      </c>
      <c r="F20" s="9"/>
      <c r="G20" s="17">
        <f ca="1">ROUND(SUM(INDIRECT(ADDRESS(ROW()+(-1), COLUMN()+(0), 1)),INDIRECT(ADDRESS(ROW()+(-2), COLUMN()+(0), 1)),INDIRECT(ADDRESS(ROW()+(-3), COLUMN()+(0), 1))), 2)</f>
        <v>15.11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0.138</v>
      </c>
      <c r="F22" s="12">
        <v>42.05</v>
      </c>
      <c r="G22" s="12">
        <f ca="1">ROUND(INDIRECT(ADDRESS(ROW()+(0), COLUMN()+(-2), 1))*INDIRECT(ADDRESS(ROW()+(0), COLUMN()+(-1), 1)), 2)</f>
        <v>5.8</v>
      </c>
    </row>
    <row r="23" spans="1:7" ht="13.50" thickBot="1" customHeight="1">
      <c r="A23" s="1" t="s">
        <v>43</v>
      </c>
      <c r="B23" s="1"/>
      <c r="C23" s="10" t="s">
        <v>44</v>
      </c>
      <c r="D23" s="1" t="s">
        <v>45</v>
      </c>
      <c r="E23" s="11">
        <v>0.138</v>
      </c>
      <c r="F23" s="12">
        <v>31.24</v>
      </c>
      <c r="G23" s="12">
        <f ca="1">ROUND(INDIRECT(ADDRESS(ROW()+(0), COLUMN()+(-2), 1))*INDIRECT(ADDRESS(ROW()+(0), COLUMN()+(-1), 1)), 2)</f>
        <v>4.31</v>
      </c>
    </row>
    <row r="24" spans="1:7" ht="13.50" thickBot="1" customHeight="1">
      <c r="A24" s="1" t="s">
        <v>46</v>
      </c>
      <c r="B24" s="1"/>
      <c r="C24" s="10" t="s">
        <v>47</v>
      </c>
      <c r="D24" s="1" t="s">
        <v>48</v>
      </c>
      <c r="E24" s="13">
        <v>0.104</v>
      </c>
      <c r="F24" s="14">
        <v>29.29</v>
      </c>
      <c r="G24" s="14">
        <f ca="1">ROUND(INDIRECT(ADDRESS(ROW()+(0), COLUMN()+(-2), 1))*INDIRECT(ADDRESS(ROW()+(0), COLUMN()+(-1), 1)), 2)</f>
        <v>3.05</v>
      </c>
    </row>
    <row r="25" spans="1:7" ht="13.50" thickBot="1" customHeight="1">
      <c r="A25" s="15"/>
      <c r="B25" s="15"/>
      <c r="C25" s="15"/>
      <c r="D25" s="15"/>
      <c r="E25" s="9" t="s">
        <v>49</v>
      </c>
      <c r="F25" s="9"/>
      <c r="G25" s="17">
        <f ca="1">ROUND(SUM(INDIRECT(ADDRESS(ROW()+(-1), COLUMN()+(0), 1)),INDIRECT(ADDRESS(ROW()+(-2), COLUMN()+(0), 1)),INDIRECT(ADDRESS(ROW()+(-3), COLUMN()+(0), 1))), 2)</f>
        <v>13.16</v>
      </c>
    </row>
    <row r="26" spans="1:7" ht="13.50" thickBot="1" customHeight="1">
      <c r="A26" s="15">
        <v>4</v>
      </c>
      <c r="B26" s="15"/>
      <c r="C26" s="15"/>
      <c r="D26" s="18" t="s">
        <v>50</v>
      </c>
      <c r="E26" s="18"/>
      <c r="F26" s="15"/>
      <c r="G26" s="15"/>
    </row>
    <row r="27" spans="1:7" ht="13.50" thickBot="1" customHeight="1">
      <c r="A27" s="19"/>
      <c r="B27" s="19"/>
      <c r="C27" s="20" t="s">
        <v>51</v>
      </c>
      <c r="D27" s="19" t="s">
        <v>52</v>
      </c>
      <c r="E27" s="13">
        <v>2</v>
      </c>
      <c r="F27" s="14">
        <f ca="1">ROUND(SUM(INDIRECT(ADDRESS(ROW()+(-2), COLUMN()+(1), 1)),INDIRECT(ADDRESS(ROW()+(-7), COLUMN()+(1), 1)),INDIRECT(ADDRESS(ROW()+(-12), COLUMN()+(1), 1))), 2)</f>
        <v>281.99</v>
      </c>
      <c r="G27" s="14">
        <f ca="1">ROUND(INDIRECT(ADDRESS(ROW()+(0), COLUMN()+(-2), 1))*INDIRECT(ADDRESS(ROW()+(0), COLUMN()+(-1), 1))/100, 2)</f>
        <v>5.64</v>
      </c>
    </row>
    <row r="28" spans="1:7" ht="13.50" thickBot="1" customHeight="1">
      <c r="A28" s="21" t="s">
        <v>53</v>
      </c>
      <c r="B28" s="21"/>
      <c r="C28" s="22"/>
      <c r="D28" s="23"/>
      <c r="E28" s="24" t="s">
        <v>54</v>
      </c>
      <c r="F28" s="25"/>
      <c r="G28" s="26">
        <f ca="1">ROUND(SUM(INDIRECT(ADDRESS(ROW()+(-1), COLUMN()+(0), 1)),INDIRECT(ADDRESS(ROW()+(-3), COLUMN()+(0), 1)),INDIRECT(ADDRESS(ROW()+(-8), COLUMN()+(0), 1)),INDIRECT(ADDRESS(ROW()+(-13), COLUMN()+(0), 1))), 2)</f>
        <v>287.63</v>
      </c>
    </row>
  </sheetData>
  <mergeCells count="32">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E20:F20"/>
    <mergeCell ref="A21:B21"/>
    <mergeCell ref="D21:E21"/>
    <mergeCell ref="A22:B22"/>
    <mergeCell ref="A23:B23"/>
    <mergeCell ref="A24:B24"/>
    <mergeCell ref="A25:B25"/>
    <mergeCell ref="E25:F25"/>
    <mergeCell ref="A26:B26"/>
    <mergeCell ref="D26:E26"/>
    <mergeCell ref="A27:B27"/>
    <mergeCell ref="A28:D28"/>
    <mergeCell ref="E28:F28"/>
  </mergeCells>
  <pageMargins left="0.147638" right="0.147638" top="0.206693" bottom="0.206693" header="0.0" footer="0.0"/>
  <pageSetup paperSize="9" orientation="portrait"/>
  <rowBreaks count="0" manualBreakCount="0">
    </rowBreaks>
</worksheet>
</file>