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<sst xmlns="http://schemas.openxmlformats.org/spreadsheetml/2006/main" count="32" uniqueCount="32">
  <si>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</si>
  <si>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UPT021</t>
  </si>
  <si>
    <t xml:space="preserve">Ud</t>
  </si>
  <si>
    <t xml:space="preserve">Piezas especiales cerámicas para remates de piscina.</t>
  </si>
  <si>
    <r>
      <rPr>
        <b/>
        <sz val="7.80"/>
        <color rgb="FF000000"/>
        <rFont val="Arial"/>
        <family val="2"/>
      </rPr>
      <t xml:space="preserve">Rodapié de gres esmaltado, color azul de 24,5x3,5 cm</t>
    </r>
    <r>
      <rPr>
        <sz val="7.80"/>
        <color rgb="FF000000"/>
        <rFont val="Arial"/>
        <family val="2"/>
      </rPr>
      <t xml:space="preserve">, para revestimiento de vasos de piscina.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</si>
  <si>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</si>
  <si>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</si>
  <si>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</si>
  <si>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</si>
  <si>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</si>
  <si>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</si>
  <si>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</si>
  <si>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mt18ktc018a</t>
  </si>
  <si>
    <t xml:space="preserve">Ud</t>
  </si>
  <si>
    <t xml:space="preserve">Rodapié de gres esmaltado, color azul de 24,5x3,5 cm, para revestimiento de vaso de piscina.</t>
  </si>
  <si>
    <t xml:space="preserve">mt09mcr021r</t>
  </si>
  <si>
    <t xml:space="preserve">kg</t>
  </si>
  <si>
    <t xml:space="preserve">Adhesivo cementoso mejorado, C2 TE, con deslizamiento reducido y tiempo abierto ampliado, color blanco.</t>
  </si>
  <si>
    <t xml:space="preserve">mt09mcr080a</t>
  </si>
  <si>
    <t xml:space="preserve">kg</t>
  </si>
  <si>
    <t xml:space="preserve">Mortero de juntas de resinas reactivas RG, para junta abierta entre 3 y 15 mm.</t>
  </si>
  <si>
    <t xml:space="preserve">Subtotal materiales:</t>
  </si>
  <si>
    <t xml:space="preserve">Mano de obra</t>
  </si>
  <si>
    <t xml:space="preserve">mo024</t>
  </si>
  <si>
    <t xml:space="preserve">h</t>
  </si>
  <si>
    <t xml:space="preserve">Especialista enchapador.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</si>
  <si>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</si>
  <si>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</si>
  <si>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</si>
  <si>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</si>
  <si>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2,91Bs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</si>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</sst>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66" customWidth="1"/>
    <col min="3" max="3" width="1.89" customWidth="1"/>
    <col min="4" max="4" width="6.12" customWidth="1"/>
    <col min="5" max="5" width="65.28" customWidth="1"/>
    <col min="6" max="6" width="11.80" customWidth="1"/>
    <col min="7" max="7" width="11.51" customWidth="1"/>
    <col min="8" max="8" width="9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21.6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1.000000</v>
      </c>
      <c r="G9" s="15">
        <v>28.730000</v>
      </c>
      <c r="H9" s="15">
        <f ca="1">ROUND(INDIRECT(ADDRESS(ROW()+(0), COLUMN()+(-2), 1))*INDIRECT(ADDRESS(ROW()+(0), COLUMN()+(-1), 1)), 2)</f>
        <v>28.730000</v>
      </c>
    </row>
    <row r="10" spans="1:8" ht="21.6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0.050000</v>
      </c>
      <c r="G10" s="15">
        <v>4.600000</v>
      </c>
      <c r="H10" s="15">
        <f ca="1">ROUND(INDIRECT(ADDRESS(ROW()+(0), COLUMN()+(-2), 1))*INDIRECT(ADDRESS(ROW()+(0), COLUMN()+(-1), 1)), 2)</f>
        <v>0.230000</v>
      </c>
    </row>
    <row r="11" spans="1:8" ht="21.6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6">
        <v>0.001000</v>
      </c>
      <c r="G11" s="17">
        <v>67.010000</v>
      </c>
      <c r="H11" s="17">
        <f ca="1">ROUND(INDIRECT(ADDRESS(ROW()+(0), COLUMN()+(-2), 1))*INDIRECT(ADDRESS(ROW()+(0), COLUMN()+(-1), 1)), 2)</f>
        <v>0.070000</v>
      </c>
    </row>
    <row r="12" spans="1:8" ht="12.00" thickBot="1" customHeight="1">
      <c r="A12" s="18"/>
      <c r="B12" s="18"/>
      <c r="C12" s="18"/>
      <c r="D12" s="18"/>
      <c r="E12" s="18"/>
      <c r="F12" s="12" t="s">
        <v>21</v>
      </c>
      <c r="G12" s="12"/>
      <c r="H12" s="20">
        <f ca="1">ROUND(SUM(INDIRECT(ADDRESS(ROW()+(-1), COLUMN()+(0), 1)),INDIRECT(ADDRESS(ROW()+(-2), COLUMN()+(0), 1)),INDIRECT(ADDRESS(ROW()+(-3), COLUMN()+(0), 1))), 2)</f>
        <v>29.030000</v>
      </c>
    </row>
    <row r="13" spans="1:8" ht="12.00" thickBot="1" customHeight="1">
      <c r="A13" s="18">
        <v>2.000000</v>
      </c>
      <c r="B13" s="18"/>
      <c r="C13" s="18"/>
      <c r="D13" s="18"/>
      <c r="E13" s="21" t="s">
        <v>22</v>
      </c>
      <c r="F13" s="21"/>
      <c r="G13" s="18"/>
      <c r="H13" s="18"/>
    </row>
    <row r="14" spans="1:8" ht="12.00" thickBot="1" customHeight="1">
      <c r="A14" s="1" t="s">
        <v>23</v>
      </c>
      <c r="B14" s="1"/>
      <c r="C14" s="13" t="s">
        <v>24</v>
      </c>
      <c r="D14" s="13"/>
      <c r="E14" s="1" t="s">
        <v>25</v>
      </c>
      <c r="F14" s="16">
        <v>0.072000</v>
      </c>
      <c r="G14" s="17">
        <v>32.060000</v>
      </c>
      <c r="H14" s="17">
        <f ca="1">ROUND(INDIRECT(ADDRESS(ROW()+(0), COLUMN()+(-2), 1))*INDIRECT(ADDRESS(ROW()+(0), COLUMN()+(-1), 1)), 2)</f>
        <v>2.310000</v>
      </c>
    </row>
    <row r="15" spans="1:8" ht="12.00" thickBot="1" customHeight="1">
      <c r="A15" s="18"/>
      <c r="B15" s="18"/>
      <c r="C15" s="18"/>
      <c r="D15" s="18"/>
      <c r="E15" s="18"/>
      <c r="F15" s="12" t="s">
        <v>26</v>
      </c>
      <c r="G15" s="12"/>
      <c r="H15" s="20">
        <f ca="1">ROUND(SUM(INDIRECT(ADDRESS(ROW()+(-1), COLUMN()+(0), 1))), 2)</f>
        <v>2.310000</v>
      </c>
    </row>
    <row r="16" spans="1:8" ht="12.00" thickBot="1" customHeight="1">
      <c r="A16" s="18">
        <v>3.000000</v>
      </c>
      <c r="B16" s="18"/>
      <c r="C16" s="18"/>
      <c r="D16" s="18"/>
      <c r="E16" s="21" t="s">
        <v>27</v>
      </c>
      <c r="F16" s="21"/>
      <c r="G16" s="18"/>
      <c r="H16" s="18"/>
    </row>
    <row r="17" spans="1:8" ht="12.00" thickBot="1" customHeight="1">
      <c r="A17" s="22"/>
      <c r="B17" s="22"/>
      <c r="C17" s="23" t="s">
        <v>28</v>
      </c>
      <c r="D17" s="23"/>
      <c r="E17" s="22" t="s">
        <v>29</v>
      </c>
      <c r="F17" s="16">
        <v>3.000000</v>
      </c>
      <c r="G17" s="17">
        <f ca="1">ROUND(SUM(INDIRECT(ADDRESS(ROW()+(-2), COLUMN()+(1), 1)),INDIRECT(ADDRESS(ROW()+(-5), COLUMN()+(1), 1))), 2)</f>
        <v>31.340000</v>
      </c>
      <c r="H17" s="17">
        <f ca="1">ROUND(INDIRECT(ADDRESS(ROW()+(0), COLUMN()+(-2), 1))*INDIRECT(ADDRESS(ROW()+(0), COLUMN()+(-1), 1))/100, 2)</f>
        <v>0.940000</v>
      </c>
    </row>
    <row r="18" spans="1:8" ht="12.00" thickBot="1" customHeight="1">
      <c r="A18" s="6" t="s">
        <v>30</v>
      </c>
      <c r="B18" s="6"/>
      <c r="C18" s="7"/>
      <c r="D18" s="7"/>
      <c r="E18" s="8"/>
      <c r="F18" s="24" t="s">
        <v>31</v>
      </c>
      <c r="G18" s="25"/>
      <c r="H18" s="26">
        <f ca="1">ROUND(SUM(INDIRECT(ADDRESS(ROW()+(-1), COLUMN()+(0), 1)),INDIRECT(ADDRESS(ROW()+(-3), COLUMN()+(0), 1)),INDIRECT(ADDRESS(ROW()+(-6), COLUMN()+(0), 1))), 2)</f>
        <v>32.280000</v>
      </c>
    </row>
  </sheetData>
  <mergeCells count="33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