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<sst xmlns="http://schemas.openxmlformats.org/spreadsheetml/2006/main" count="35" uniqueCount="35">
  <si>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</si>
  <si>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RVE010</t>
  </si>
  <si>
    <t xml:space="preserve">m²</t>
  </si>
  <si>
    <t xml:space="preserve">Espejo.</t>
  </si>
  <si>
    <r>
      <rPr>
        <sz val="8.25"/>
        <color rgb="FF000000"/>
        <rFont val="Arial"/>
        <family val="2"/>
      </rPr>
      <t xml:space="preserve">Espejo de lámina </t>
    </r>
    <r>
      <rPr>
        <b/>
        <sz val="8.25"/>
        <color rgb="FF000000"/>
        <rFont val="Arial"/>
        <family val="2"/>
      </rPr>
      <t xml:space="preserve">de color</t>
    </r>
    <r>
      <rPr>
        <sz val="8.25"/>
        <color rgb="FF000000"/>
        <rFont val="Arial"/>
        <family val="2"/>
      </rPr>
      <t xml:space="preserve"> de </t>
    </r>
    <r>
      <rPr>
        <b/>
        <sz val="8.25"/>
        <color rgb="FF000000"/>
        <rFont val="Arial"/>
        <family val="2"/>
      </rPr>
      <t xml:space="preserve">3</t>
    </r>
    <r>
      <rPr>
        <sz val="8.25"/>
        <color rgb="FF000000"/>
        <rFont val="Arial"/>
        <family val="2"/>
      </rPr>
      <t xml:space="preserve"> mm de espesor, </t>
    </r>
    <r>
      <rPr>
        <b/>
        <sz val="8.25"/>
        <color rgb="FF000000"/>
        <rFont val="Arial"/>
        <family val="2"/>
      </rPr>
      <t xml:space="preserve">acabado biselado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fijado con masilla al paramento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</si>
  <si>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</si>
  <si>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</si>
  <si>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</si>
  <si>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</si>
  <si>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</si>
  <si>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</si>
  <si>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</si>
  <si>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mt21vsj020c</t>
  </si>
  <si>
    <t xml:space="preserve">m²</t>
  </si>
  <si>
    <t xml:space="preserve">Espejo color bronce, 3 mm.</t>
  </si>
  <si>
    <t xml:space="preserve">mt21vva030</t>
  </si>
  <si>
    <t xml:space="preserve">m</t>
  </si>
  <si>
    <t xml:space="preserve">Canteado de espejo.</t>
  </si>
  <si>
    <t xml:space="preserve">mt21vva031</t>
  </si>
  <si>
    <t xml:space="preserve">m</t>
  </si>
  <si>
    <t xml:space="preserve">Biselado de espejo.</t>
  </si>
  <si>
    <t xml:space="preserve">mt21vva012</t>
  </si>
  <si>
    <t xml:space="preserve">l</t>
  </si>
  <si>
    <t xml:space="preserve">Masilla de aplicación con pistola, de base neutra monocomponente.</t>
  </si>
  <si>
    <t xml:space="preserve">Subtotal materiales:</t>
  </si>
  <si>
    <t xml:space="preserve">Mano de obra</t>
  </si>
  <si>
    <t xml:space="preserve">mo055</t>
  </si>
  <si>
    <t xml:space="preserve">h</t>
  </si>
  <si>
    <t xml:space="preserve">Especialista vidriero.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</si>
  <si>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</si>
  <si>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</si>
  <si>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</si>
  <si>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</si>
  <si>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941,58Bs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</si>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</sst>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5.78" customWidth="1"/>
    <col min="5" max="5" width="56.61" customWidth="1"/>
    <col min="6" max="6" width="12.07" customWidth="1"/>
    <col min="7" max="7" width="12.24" customWidth="1"/>
    <col min="8" max="8" width="10.2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4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4.0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3.5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3.5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1.005000</v>
      </c>
      <c r="G9" s="15">
        <v>447.590000</v>
      </c>
      <c r="H9" s="15">
        <f ca="1">ROUND(INDIRECT(ADDRESS(ROW()+(0), COLUMN()+(-2), 1))*INDIRECT(ADDRESS(ROW()+(0), COLUMN()+(-1), 1)), 2)</f>
        <v>449.830000</v>
      </c>
    </row>
    <row r="10" spans="1:8" ht="13.5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4.000000</v>
      </c>
      <c r="G10" s="15">
        <v>19.610000</v>
      </c>
      <c r="H10" s="15">
        <f ca="1">ROUND(INDIRECT(ADDRESS(ROW()+(0), COLUMN()+(-2), 1))*INDIRECT(ADDRESS(ROW()+(0), COLUMN()+(-1), 1)), 2)</f>
        <v>78.440000</v>
      </c>
    </row>
    <row r="11" spans="1:8" ht="13.5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4.000000</v>
      </c>
      <c r="G11" s="15">
        <v>30.780000</v>
      </c>
      <c r="H11" s="15">
        <f ca="1">ROUND(INDIRECT(ADDRESS(ROW()+(0), COLUMN()+(-2), 1))*INDIRECT(ADDRESS(ROW()+(0), COLUMN()+(-1), 1)), 2)</f>
        <v>123.120000</v>
      </c>
    </row>
    <row r="12" spans="1:8" ht="13.5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6">
        <v>0.105000</v>
      </c>
      <c r="G12" s="17">
        <v>124.900000</v>
      </c>
      <c r="H12" s="17">
        <f ca="1">ROUND(INDIRECT(ADDRESS(ROW()+(0), COLUMN()+(-2), 1))*INDIRECT(ADDRESS(ROW()+(0), COLUMN()+(-1), 1)), 2)</f>
        <v>13.110000</v>
      </c>
    </row>
    <row r="13" spans="1:8" ht="13.50" thickBot="1" customHeight="1">
      <c r="A13" s="18"/>
      <c r="B13" s="18"/>
      <c r="C13" s="18"/>
      <c r="D13" s="18"/>
      <c r="E13" s="18"/>
      <c r="F13" s="12" t="s">
        <v>24</v>
      </c>
      <c r="G13" s="12"/>
      <c r="H13" s="20">
        <f ca="1">ROUND(SUM(INDIRECT(ADDRESS(ROW()+(-1), COLUMN()+(0), 1)),INDIRECT(ADDRESS(ROW()+(-2), COLUMN()+(0), 1)),INDIRECT(ADDRESS(ROW()+(-3), COLUMN()+(0), 1)),INDIRECT(ADDRESS(ROW()+(-4), COLUMN()+(0), 1))), 2)</f>
        <v>664.500000</v>
      </c>
    </row>
    <row r="14" spans="1:8" ht="13.50" thickBot="1" customHeight="1">
      <c r="A14" s="18">
        <v>2.000000</v>
      </c>
      <c r="B14" s="18"/>
      <c r="C14" s="18"/>
      <c r="D14" s="18"/>
      <c r="E14" s="21" t="s">
        <v>25</v>
      </c>
      <c r="F14" s="21"/>
      <c r="G14" s="18"/>
      <c r="H14" s="18"/>
    </row>
    <row r="15" spans="1:8" ht="13.50" thickBot="1" customHeight="1">
      <c r="A15" s="1" t="s">
        <v>26</v>
      </c>
      <c r="B15" s="1"/>
      <c r="C15" s="13" t="s">
        <v>27</v>
      </c>
      <c r="D15" s="13"/>
      <c r="E15" s="1" t="s">
        <v>28</v>
      </c>
      <c r="F15" s="16">
        <v>0.557000</v>
      </c>
      <c r="G15" s="17">
        <v>34.630000</v>
      </c>
      <c r="H15" s="17">
        <f ca="1">ROUND(INDIRECT(ADDRESS(ROW()+(0), COLUMN()+(-2), 1))*INDIRECT(ADDRESS(ROW()+(0), COLUMN()+(-1), 1)), 2)</f>
        <v>19.290000</v>
      </c>
    </row>
    <row r="16" spans="1:8" ht="13.50" thickBot="1" customHeight="1">
      <c r="A16" s="18"/>
      <c r="B16" s="18"/>
      <c r="C16" s="18"/>
      <c r="D16" s="18"/>
      <c r="E16" s="18"/>
      <c r="F16" s="12" t="s">
        <v>29</v>
      </c>
      <c r="G16" s="12"/>
      <c r="H16" s="20">
        <f ca="1">ROUND(SUM(INDIRECT(ADDRESS(ROW()+(-1), COLUMN()+(0), 1))), 2)</f>
        <v>19.290000</v>
      </c>
    </row>
    <row r="17" spans="1:8" ht="13.50" thickBot="1" customHeight="1">
      <c r="A17" s="18">
        <v>3.000000</v>
      </c>
      <c r="B17" s="18"/>
      <c r="C17" s="18"/>
      <c r="D17" s="18"/>
      <c r="E17" s="21" t="s">
        <v>30</v>
      </c>
      <c r="F17" s="21"/>
      <c r="G17" s="18"/>
      <c r="H17" s="18"/>
    </row>
    <row r="18" spans="1:8" ht="13.50" thickBot="1" customHeight="1">
      <c r="A18" s="22"/>
      <c r="B18" s="22"/>
      <c r="C18" s="23" t="s">
        <v>31</v>
      </c>
      <c r="D18" s="23"/>
      <c r="E18" s="22" t="s">
        <v>32</v>
      </c>
      <c r="F18" s="16">
        <v>2.000000</v>
      </c>
      <c r="G18" s="17">
        <f ca="1">ROUND(SUM(INDIRECT(ADDRESS(ROW()+(-2), COLUMN()+(1), 1)),INDIRECT(ADDRESS(ROW()+(-5), COLUMN()+(1), 1))), 2)</f>
        <v>683.790000</v>
      </c>
      <c r="H18" s="17">
        <f ca="1">ROUND(INDIRECT(ADDRESS(ROW()+(0), COLUMN()+(-2), 1))*INDIRECT(ADDRESS(ROW()+(0), COLUMN()+(-1), 1))/100, 2)</f>
        <v>13.680000</v>
      </c>
    </row>
    <row r="19" spans="1:8" ht="13.50" thickBot="1" customHeight="1">
      <c r="A19" s="6" t="s">
        <v>33</v>
      </c>
      <c r="B19" s="6"/>
      <c r="C19" s="7"/>
      <c r="D19" s="7"/>
      <c r="E19" s="8"/>
      <c r="F19" s="24" t="s">
        <v>34</v>
      </c>
      <c r="G19" s="25"/>
      <c r="H19" s="26">
        <f ca="1">ROUND(SUM(INDIRECT(ADDRESS(ROW()+(-1), COLUMN()+(0), 1)),INDIRECT(ADDRESS(ROW()+(-3), COLUMN()+(0), 1)),INDIRECT(ADDRESS(ROW()+(-6), COLUMN()+(0), 1))), 2)</f>
        <v>697.470000</v>
      </c>
    </row>
  </sheetData>
  <mergeCells count="35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620079" right="0.472441" top="0.472441" bottom="0.472441" header="0.0" footer="0.0"/>
  <pageSetup paperSize="9" orientation="portrait"/>
  <rowBreaks count="0" manualBreakCount="0">
    </rowBreaks>
</worksheet>
</file>