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<sst xmlns="http://schemas.openxmlformats.org/spreadsheetml/2006/main" count="68" uniqueCount="68">
  <si>
    <t xml:space="preserve"/>
  </si>
  <si>
    <t xml:space="preserve">NAS020</t>
  </si>
  <si>
    <t xml:space="preserve">m²</t>
  </si>
  <si>
    <t xml:space="preserve">Sistema ETICS Clima 34 "ISOVER" de aislamiento térmico por el exterior de fachadas.</t>
  </si>
  <si>
    <r>
      <rPr>
        <sz val="8.25"/>
        <color rgb="FF000000"/>
        <rFont val="Arial"/>
        <family val="2"/>
      </rPr>
      <t xml:space="preserve">Aislamiento térmico por el exterior de fachadas, con el sistema Clima 34 "ISOVER", compuesto por: panel rígido de lana de vidrio de alta densidad, no revestido, Clima 34 "ISOVER", de 60 mm de espesor, fijado al soporte con mortero polimérico de altas prestaciones reforzado con fibras, Webertherm Base, "WEBER" y fijaciones mecánicas con taco de expansión y clavo de polipropileno; capa de regularización de mortero polimérico de altas prestaciones reforzado con fibras, Webertherm Base, "WEBER", armado con malla de fibra de vidrio, antiálcalis, de 10x10 mm de luz de malla, de 750 a 900 micras de espesor y de 200 a 250 g/m² de masa superficial; capa de acabado de mortero monocapa de ligantes mixtos reforzado con fibras, Webertherm Clima "WEBER", aplicado manualmente, color a elegir, gama Estándar, acabado raspado. Incluso perfiles de arranque de aluminio, perfiles de cierre superior de aluminio, perfiles para formación de goterones de PVC con malla, perfiles de esquina de PVC, con malla incorporada, perfiles de cierre lateral de aluminio, masilla selladora monocomponente y cordón de espuma de polietileno expandido de celdas cerradas para sellado de juntas. El precio incluye la ejecución de remates en los encuentros con paramentos, revestimientos u otros elementos recibidos en su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</si>
  <si>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</si>
  <si>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</si>
  <si>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</si>
  <si>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</si>
  <si>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</si>
  <si>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</si>
  <si>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</si>
  <si>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mt28mop080f</t>
  </si>
  <si>
    <t xml:space="preserve">m</t>
  </si>
  <si>
    <t xml:space="preserve">Perfil de arranque de aluminio, de 60 mm de anchura, con goterón, para nivelación y soporte de los paneles aislantes de los sistemas de aislamiento térmico por el exterior sobre la línea de zócalo.</t>
  </si>
  <si>
    <t xml:space="preserve">mt28mop085f</t>
  </si>
  <si>
    <t xml:space="preserve">m</t>
  </si>
  <si>
    <t xml:space="preserve">Perfil de cierre superior, de aluminio, de 60 mm de anchura, para coronación de los paneles aislantes de los sistemas de aislamiento térmico por el exterior.</t>
  </si>
  <si>
    <t xml:space="preserve">mt28mpc020a</t>
  </si>
  <si>
    <t xml:space="preserve">kg</t>
  </si>
  <si>
    <t xml:space="preserve">Mortero polimérico de altas prestaciones reforzado con fibras, Webertherm Base, "WEBER", color gris, compuesto de cemento gris, cargas minerales, resinas hidrófugas redispersables, fibras y aditivos especiales, para aplicar con llana, para adherir los paneles aislantes y como capa base, resistencia a compresión de 3 a 7,5 N/mm², absorción de agua por capilaridad menor de 0,2 kg/m² min½.</t>
  </si>
  <si>
    <t xml:space="preserve">mt16lvi070t</t>
  </si>
  <si>
    <t xml:space="preserve">m²</t>
  </si>
  <si>
    <t xml:space="preserve">Panel rígido de lana de vidrio de alta densidad, no revestido, Clima 34 "ISOVER", de 60 mm de espesor, resistencia térmica 1,75 m²K/W, conductividad térmica 0,034 W/(mK), Euroclase A2-s1, d0 de reacción al fuego, de aplicación como aislante térmico y acústico en sistemas compuestos de aislamiento por el exterior de fachadas.</t>
  </si>
  <si>
    <t xml:space="preserve">mt16aaa021a</t>
  </si>
  <si>
    <t xml:space="preserve">Ud</t>
  </si>
  <si>
    <t xml:space="preserve">Taco de expansión y clavo de polipropileno, con aro de estanqueidad, para fijación mecánica de paneles aislantes.</t>
  </si>
  <si>
    <t xml:space="preserve">mt28mop090a</t>
  </si>
  <si>
    <t xml:space="preserve">m</t>
  </si>
  <si>
    <t xml:space="preserve">Perfil de PVC con malla de fibra de vidrio antiálcalis, para formación de goterones.</t>
  </si>
  <si>
    <t xml:space="preserve">mt28mop070b</t>
  </si>
  <si>
    <t xml:space="preserve">m</t>
  </si>
  <si>
    <t xml:space="preserve">Perfil de esquina de PVC con malla, para refuerzo de cantos.</t>
  </si>
  <si>
    <t xml:space="preserve">mt28mop075f</t>
  </si>
  <si>
    <t xml:space="preserve">m</t>
  </si>
  <si>
    <t xml:space="preserve">Perfil de cierre lateral, de aluminio, de 60 mm de anchura.</t>
  </si>
  <si>
    <t xml:space="preserve">mt28mon040a</t>
  </si>
  <si>
    <t xml:space="preserve">m²</t>
  </si>
  <si>
    <t xml:space="preserve">Malla de fibra de vidrio, antiálcalis, de 10x10 mm de luz de malla, de 750 a 900 micras de espesor y de 200 a 250 g/m² de masa superficial, con 25 kp/cm² de resistencia a tracción, para armar morteros.</t>
  </si>
  <si>
    <t xml:space="preserve">mt28mpc010da</t>
  </si>
  <si>
    <t xml:space="preserve">kg</t>
  </si>
  <si>
    <t xml:space="preserve">Mortero monocapa de ligantes mixtos reforzado con fibras, Webertherm Clima "WEBER", color a elegir, gama Estándar, acabado raspado, compuesto de cemento blanco, cal, fibras de vidrio de alta dispersión, agregados de granulometría compensada, aditivos orgánicos, pigmentos minerales y resinas hidrófugas redispersables, para aplicar con llana, resistencia a compresión de 3 a 7,5 N/mm², absorción de agua por capilaridad menor de 0,2 kg/m² min½.</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</si>
  <si>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</si>
  <si>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</si>
  <si>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</si>
  <si>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</si>
  <si>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</si>
  <si>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</si>
  <si>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Subtotal materiales:</t>
  </si>
  <si>
    <t xml:space="preserve">Mano de obra</t>
  </si>
  <si>
    <t xml:space="preserve">mo054</t>
  </si>
  <si>
    <t xml:space="preserve">h</t>
  </si>
  <si>
    <t xml:space="preserve">Especialista en montaje de aislamiento.</t>
  </si>
  <si>
    <t xml:space="preserve">mo101</t>
  </si>
  <si>
    <t xml:space="preserve">h</t>
  </si>
  <si>
    <t xml:space="preserve">Ayudante 1ª en montaje de aislamientos.</t>
  </si>
  <si>
    <t xml:space="preserve">mo039</t>
  </si>
  <si>
    <t xml:space="preserve">h</t>
  </si>
  <si>
    <t xml:space="preserve">Especialista revocador.</t>
  </si>
  <si>
    <t xml:space="preserve">mo079</t>
  </si>
  <si>
    <t xml:space="preserve">h</t>
  </si>
  <si>
    <t xml:space="preserve">Ayudante 1ª de revocador.</t>
  </si>
  <si>
    <t xml:space="preserve">Subtotal mano de obra:</t>
  </si>
  <si>
    <t xml:space="preserve">Herramienta menor</t>
  </si>
  <si>
    <t xml:space="preserve">%</t>
  </si>
  <si>
    <t xml:space="preserve">Herramienta menor</t>
  </si>
  <si>
    <t xml:space="preserve">Coste de mantenimiento decenal: 21,11Bs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</si>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</sst>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6.97" customWidth="1"/>
    <col min="5" max="5" width="73.10"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0.6</v>
      </c>
      <c r="G10" s="12">
        <v>35.39</v>
      </c>
      <c r="H10" s="12">
        <f ca="1">ROUND(INDIRECT(ADDRESS(ROW()+(0), COLUMN()+(-2), 1))*INDIRECT(ADDRESS(ROW()+(0), COLUMN()+(-1), 1)), 2)</f>
        <v>21.23</v>
      </c>
    </row>
    <row r="11" spans="1:8" ht="24.00" thickBot="1" customHeight="1">
      <c r="A11" s="1" t="s">
        <v>15</v>
      </c>
      <c r="B11" s="1"/>
      <c r="C11" s="10" t="s">
        <v>16</v>
      </c>
      <c r="D11" s="10"/>
      <c r="E11" s="1" t="s">
        <v>17</v>
      </c>
      <c r="F11" s="11">
        <v>0.17</v>
      </c>
      <c r="G11" s="12">
        <v>124.14</v>
      </c>
      <c r="H11" s="12">
        <f ca="1">ROUND(INDIRECT(ADDRESS(ROW()+(0), COLUMN()+(-2), 1))*INDIRECT(ADDRESS(ROW()+(0), COLUMN()+(-1), 1)), 2)</f>
        <v>21.1</v>
      </c>
    </row>
    <row r="12" spans="1:8" ht="55.50" thickBot="1" customHeight="1">
      <c r="A12" s="1" t="s">
        <v>18</v>
      </c>
      <c r="B12" s="1"/>
      <c r="C12" s="10" t="s">
        <v>19</v>
      </c>
      <c r="D12" s="10"/>
      <c r="E12" s="1" t="s">
        <v>20</v>
      </c>
      <c r="F12" s="11">
        <v>10.75</v>
      </c>
      <c r="G12" s="12">
        <v>6.69</v>
      </c>
      <c r="H12" s="12">
        <f ca="1">ROUND(INDIRECT(ADDRESS(ROW()+(0), COLUMN()+(-2), 1))*INDIRECT(ADDRESS(ROW()+(0), COLUMN()+(-1), 1)), 2)</f>
        <v>71.92</v>
      </c>
    </row>
    <row r="13" spans="1:8" ht="45.00" thickBot="1" customHeight="1">
      <c r="A13" s="1" t="s">
        <v>21</v>
      </c>
      <c r="B13" s="1"/>
      <c r="C13" s="10" t="s">
        <v>22</v>
      </c>
      <c r="D13" s="10"/>
      <c r="E13" s="1" t="s">
        <v>23</v>
      </c>
      <c r="F13" s="11">
        <v>1.1</v>
      </c>
      <c r="G13" s="12">
        <v>117.7</v>
      </c>
      <c r="H13" s="12">
        <f ca="1">ROUND(INDIRECT(ADDRESS(ROW()+(0), COLUMN()+(-2), 1))*INDIRECT(ADDRESS(ROW()+(0), COLUMN()+(-1), 1)), 2)</f>
        <v>129.47</v>
      </c>
    </row>
    <row r="14" spans="1:8" ht="24.00" thickBot="1" customHeight="1">
      <c r="A14" s="1" t="s">
        <v>24</v>
      </c>
      <c r="B14" s="1"/>
      <c r="C14" s="10" t="s">
        <v>25</v>
      </c>
      <c r="D14" s="10"/>
      <c r="E14" s="1" t="s">
        <v>26</v>
      </c>
      <c r="F14" s="11">
        <v>6</v>
      </c>
      <c r="G14" s="12">
        <v>0.78</v>
      </c>
      <c r="H14" s="12">
        <f ca="1">ROUND(INDIRECT(ADDRESS(ROW()+(0), COLUMN()+(-2), 1))*INDIRECT(ADDRESS(ROW()+(0), COLUMN()+(-1), 1)), 2)</f>
        <v>4.68</v>
      </c>
    </row>
    <row r="15" spans="1:8" ht="13.50" thickBot="1" customHeight="1">
      <c r="A15" s="1" t="s">
        <v>27</v>
      </c>
      <c r="B15" s="1"/>
      <c r="C15" s="10" t="s">
        <v>28</v>
      </c>
      <c r="D15" s="10"/>
      <c r="E15" s="1" t="s">
        <v>29</v>
      </c>
      <c r="F15" s="11">
        <v>0.3</v>
      </c>
      <c r="G15" s="12">
        <v>61.02</v>
      </c>
      <c r="H15" s="12">
        <f ca="1">ROUND(INDIRECT(ADDRESS(ROW()+(0), COLUMN()+(-2), 1))*INDIRECT(ADDRESS(ROW()+(0), COLUMN()+(-1), 1)), 2)</f>
        <v>18.31</v>
      </c>
    </row>
    <row r="16" spans="1:8" ht="13.50" thickBot="1" customHeight="1">
      <c r="A16" s="1" t="s">
        <v>30</v>
      </c>
      <c r="B16" s="1"/>
      <c r="C16" s="10" t="s">
        <v>31</v>
      </c>
      <c r="D16" s="10"/>
      <c r="E16" s="1" t="s">
        <v>32</v>
      </c>
      <c r="F16" s="11">
        <v>0.3</v>
      </c>
      <c r="G16" s="12">
        <v>9.85</v>
      </c>
      <c r="H16" s="12">
        <f ca="1">ROUND(INDIRECT(ADDRESS(ROW()+(0), COLUMN()+(-2), 1))*INDIRECT(ADDRESS(ROW()+(0), COLUMN()+(-1), 1)), 2)</f>
        <v>2.96</v>
      </c>
    </row>
    <row r="17" spans="1:8" ht="13.50" thickBot="1" customHeight="1">
      <c r="A17" s="1" t="s">
        <v>33</v>
      </c>
      <c r="B17" s="1"/>
      <c r="C17" s="10" t="s">
        <v>34</v>
      </c>
      <c r="D17" s="10"/>
      <c r="E17" s="1" t="s">
        <v>35</v>
      </c>
      <c r="F17" s="11">
        <v>0.3</v>
      </c>
      <c r="G17" s="12">
        <v>42.59</v>
      </c>
      <c r="H17" s="12">
        <f ca="1">ROUND(INDIRECT(ADDRESS(ROW()+(0), COLUMN()+(-2), 1))*INDIRECT(ADDRESS(ROW()+(0), COLUMN()+(-1), 1)), 2)</f>
        <v>12.78</v>
      </c>
    </row>
    <row r="18" spans="1:8" ht="34.50" thickBot="1" customHeight="1">
      <c r="A18" s="1" t="s">
        <v>36</v>
      </c>
      <c r="B18" s="1"/>
      <c r="C18" s="10" t="s">
        <v>37</v>
      </c>
      <c r="D18" s="10"/>
      <c r="E18" s="1" t="s">
        <v>38</v>
      </c>
      <c r="F18" s="11">
        <v>1.05</v>
      </c>
      <c r="G18" s="12">
        <v>19.2</v>
      </c>
      <c r="H18" s="12">
        <f ca="1">ROUND(INDIRECT(ADDRESS(ROW()+(0), COLUMN()+(-2), 1))*INDIRECT(ADDRESS(ROW()+(0), COLUMN()+(-1), 1)), 2)</f>
        <v>20.16</v>
      </c>
    </row>
    <row r="19" spans="1:8" ht="66.00" thickBot="1" customHeight="1">
      <c r="A19" s="1" t="s">
        <v>39</v>
      </c>
      <c r="B19" s="1"/>
      <c r="C19" s="10" t="s">
        <v>40</v>
      </c>
      <c r="D19" s="10"/>
      <c r="E19" s="1" t="s">
        <v>41</v>
      </c>
      <c r="F19" s="11">
        <v>14.5</v>
      </c>
      <c r="G19" s="12">
        <v>3.7</v>
      </c>
      <c r="H19" s="12">
        <f ca="1">ROUND(INDIRECT(ADDRESS(ROW()+(0), COLUMN()+(-2), 1))*INDIRECT(ADDRESS(ROW()+(0), COLUMN()+(-1), 1)), 2)</f>
        <v>53.65</v>
      </c>
    </row>
    <row r="20" spans="1:8" ht="24.00" thickBot="1" customHeight="1">
      <c r="A20" s="1" t="s">
        <v>42</v>
      </c>
      <c r="B20" s="1"/>
      <c r="C20" s="10" t="s">
        <v>43</v>
      </c>
      <c r="D20" s="10"/>
      <c r="E20" s="1" t="s">
        <v>44</v>
      </c>
      <c r="F20" s="11">
        <v>0.17</v>
      </c>
      <c r="G20" s="12">
        <v>1.42</v>
      </c>
      <c r="H20" s="12">
        <f ca="1">ROUND(INDIRECT(ADDRESS(ROW()+(0), COLUMN()+(-2), 1))*INDIRECT(ADDRESS(ROW()+(0), COLUMN()+(-1), 1)), 2)</f>
        <v>0.24</v>
      </c>
    </row>
    <row r="21" spans="1:8" ht="45.00" thickBot="1" customHeight="1">
      <c r="A21" s="1" t="s">
        <v>45</v>
      </c>
      <c r="B21" s="1"/>
      <c r="C21" s="10" t="s">
        <v>46</v>
      </c>
      <c r="D21" s="10"/>
      <c r="E21" s="1" t="s">
        <v>47</v>
      </c>
      <c r="F21" s="13">
        <v>0.02</v>
      </c>
      <c r="G21" s="14">
        <v>75.22</v>
      </c>
      <c r="H21" s="14">
        <f ca="1">ROUND(INDIRECT(ADDRESS(ROW()+(0), COLUMN()+(-2), 1))*INDIRECT(ADDRESS(ROW()+(0), COLUMN()+(-1), 1)), 2)</f>
        <v>1.5</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358</v>
      </c>
    </row>
    <row r="23" spans="1:8" ht="13.50" thickBot="1" customHeight="1">
      <c r="A23" s="15">
        <v>2</v>
      </c>
      <c r="B23" s="15"/>
      <c r="C23" s="15"/>
      <c r="D23" s="15"/>
      <c r="E23" s="18" t="s">
        <v>49</v>
      </c>
      <c r="F23" s="18"/>
      <c r="G23" s="15"/>
      <c r="H23" s="15"/>
    </row>
    <row r="24" spans="1:8" ht="13.50" thickBot="1" customHeight="1">
      <c r="A24" s="1" t="s">
        <v>50</v>
      </c>
      <c r="B24" s="1"/>
      <c r="C24" s="10" t="s">
        <v>51</v>
      </c>
      <c r="D24" s="10"/>
      <c r="E24" s="1" t="s">
        <v>52</v>
      </c>
      <c r="F24" s="11">
        <v>0.113</v>
      </c>
      <c r="G24" s="12">
        <v>41.48</v>
      </c>
      <c r="H24" s="12">
        <f ca="1">ROUND(INDIRECT(ADDRESS(ROW()+(0), COLUMN()+(-2), 1))*INDIRECT(ADDRESS(ROW()+(0), COLUMN()+(-1), 1)), 2)</f>
        <v>4.69</v>
      </c>
    </row>
    <row r="25" spans="1:8" ht="13.50" thickBot="1" customHeight="1">
      <c r="A25" s="1" t="s">
        <v>53</v>
      </c>
      <c r="B25" s="1"/>
      <c r="C25" s="10" t="s">
        <v>54</v>
      </c>
      <c r="D25" s="10"/>
      <c r="E25" s="1" t="s">
        <v>55</v>
      </c>
      <c r="F25" s="11">
        <v>0.113</v>
      </c>
      <c r="G25" s="12">
        <v>29.95</v>
      </c>
      <c r="H25" s="12">
        <f ca="1">ROUND(INDIRECT(ADDRESS(ROW()+(0), COLUMN()+(-2), 1))*INDIRECT(ADDRESS(ROW()+(0), COLUMN()+(-1), 1)), 2)</f>
        <v>3.38</v>
      </c>
    </row>
    <row r="26" spans="1:8" ht="13.50" thickBot="1" customHeight="1">
      <c r="A26" s="1" t="s">
        <v>56</v>
      </c>
      <c r="B26" s="1"/>
      <c r="C26" s="10" t="s">
        <v>57</v>
      </c>
      <c r="D26" s="10"/>
      <c r="E26" s="1" t="s">
        <v>58</v>
      </c>
      <c r="F26" s="11">
        <v>0.68</v>
      </c>
      <c r="G26" s="12">
        <v>40.29</v>
      </c>
      <c r="H26" s="12">
        <f ca="1">ROUND(INDIRECT(ADDRESS(ROW()+(0), COLUMN()+(-2), 1))*INDIRECT(ADDRESS(ROW()+(0), COLUMN()+(-1), 1)), 2)</f>
        <v>27.4</v>
      </c>
    </row>
    <row r="27" spans="1:8" ht="13.50" thickBot="1" customHeight="1">
      <c r="A27" s="1" t="s">
        <v>59</v>
      </c>
      <c r="B27" s="1"/>
      <c r="C27" s="10" t="s">
        <v>60</v>
      </c>
      <c r="D27" s="10"/>
      <c r="E27" s="1" t="s">
        <v>61</v>
      </c>
      <c r="F27" s="13">
        <v>0.68</v>
      </c>
      <c r="G27" s="14">
        <v>29.95</v>
      </c>
      <c r="H27" s="14">
        <f ca="1">ROUND(INDIRECT(ADDRESS(ROW()+(0), COLUMN()+(-2), 1))*INDIRECT(ADDRESS(ROW()+(0), COLUMN()+(-1), 1)), 2)</f>
        <v>20.37</v>
      </c>
    </row>
    <row r="28" spans="1:8" ht="13.50" thickBot="1" customHeight="1">
      <c r="A28" s="15"/>
      <c r="B28" s="15"/>
      <c r="C28" s="15"/>
      <c r="D28" s="15"/>
      <c r="E28" s="15"/>
      <c r="F28" s="9" t="s">
        <v>62</v>
      </c>
      <c r="G28" s="9"/>
      <c r="H28" s="17">
        <f ca="1">ROUND(SUM(INDIRECT(ADDRESS(ROW()+(-1), COLUMN()+(0), 1)),INDIRECT(ADDRESS(ROW()+(-2), COLUMN()+(0), 1)),INDIRECT(ADDRESS(ROW()+(-3), COLUMN()+(0), 1)),INDIRECT(ADDRESS(ROW()+(-4), COLUMN()+(0), 1))), 2)</f>
        <v>55.84</v>
      </c>
    </row>
    <row r="29" spans="1:8" ht="13.50" thickBot="1" customHeight="1">
      <c r="A29" s="15">
        <v>3</v>
      </c>
      <c r="B29" s="15"/>
      <c r="C29" s="15"/>
      <c r="D29" s="15"/>
      <c r="E29" s="18" t="s">
        <v>63</v>
      </c>
      <c r="F29" s="18"/>
      <c r="G29" s="15"/>
      <c r="H29" s="15"/>
    </row>
    <row r="30" spans="1:8" ht="13.50" thickBot="1" customHeight="1">
      <c r="A30" s="19"/>
      <c r="B30" s="19"/>
      <c r="C30" s="20" t="s">
        <v>64</v>
      </c>
      <c r="D30" s="20"/>
      <c r="E30" s="19" t="s">
        <v>65</v>
      </c>
      <c r="F30" s="13">
        <v>2</v>
      </c>
      <c r="G30" s="14">
        <f ca="1">ROUND(SUM(INDIRECT(ADDRESS(ROW()+(-2), COLUMN()+(1), 1)),INDIRECT(ADDRESS(ROW()+(-8), COLUMN()+(1), 1))), 2)</f>
        <v>413.84</v>
      </c>
      <c r="H30" s="14">
        <f ca="1">ROUND(INDIRECT(ADDRESS(ROW()+(0), COLUMN()+(-2), 1))*INDIRECT(ADDRESS(ROW()+(0), COLUMN()+(-1), 1))/100, 2)</f>
        <v>8.28</v>
      </c>
    </row>
    <row r="31" spans="1:8" ht="13.50" thickBot="1" customHeight="1">
      <c r="A31" s="21" t="s">
        <v>66</v>
      </c>
      <c r="B31" s="21"/>
      <c r="C31" s="22"/>
      <c r="D31" s="22"/>
      <c r="E31" s="23"/>
      <c r="F31" s="24" t="s">
        <v>67</v>
      </c>
      <c r="G31" s="25"/>
      <c r="H31" s="26">
        <f ca="1">ROUND(SUM(INDIRECT(ADDRESS(ROW()+(-1), COLUMN()+(0), 1)),INDIRECT(ADDRESS(ROW()+(-3), COLUMN()+(0), 1)),INDIRECT(ADDRESS(ROW()+(-9), COLUMN()+(0), 1))), 2)</f>
        <v>422.12</v>
      </c>
    </row>
  </sheetData>
  <mergeCells count="5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F28:G28"/>
    <mergeCell ref="A29:B29"/>
    <mergeCell ref="C29:D29"/>
    <mergeCell ref="E29:F29"/>
    <mergeCell ref="A30:B30"/>
    <mergeCell ref="C30:D30"/>
    <mergeCell ref="A31:E31"/>
    <mergeCell ref="F31:G31"/>
  </mergeCells>
  <pageMargins left="0.147638" right="0.147638" top="0.206693" bottom="0.206693" header="0.0" footer="0.0"/>
  <pageSetup paperSize="9" orientation="portrait"/>
  <rowBreaks count="0" manualBreakCount="0">
    </rowBreaks>
</worksheet>
</file>