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<sst xmlns="http://schemas.openxmlformats.org/spreadsheetml/2006/main" count="32" uniqueCount="32">
  <si>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</si>
  <si>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FAP020</t>
  </si>
  <si>
    <t xml:space="preserve">m²</t>
  </si>
  <si>
    <t xml:space="preserve">Hoja exterior de piedra natural "LEVANTINA", en fachada ventilada.</t>
  </si>
  <si>
    <r>
      <rPr>
        <sz val="8.25"/>
        <color rgb="FF000000"/>
        <rFont val="Arial"/>
        <family val="2"/>
      </rPr>
      <t xml:space="preserve">Sistema "LEVANTINA" de revestimiento para fachada ventilada, de </t>
    </r>
    <r>
      <rPr>
        <b/>
        <sz val="8.25"/>
        <color rgb="FF000000"/>
        <rFont val="Arial"/>
        <family val="2"/>
      </rPr>
      <t xml:space="preserve">3</t>
    </r>
    <r>
      <rPr>
        <sz val="8.25"/>
        <color rgb="FF000000"/>
        <rFont val="Arial"/>
        <family val="2"/>
      </rPr>
      <t xml:space="preserve"> cm de espesor, formado por </t>
    </r>
    <r>
      <rPr>
        <b/>
        <sz val="8.25"/>
        <color rgb="FF000000"/>
        <rFont val="Arial"/>
        <family val="2"/>
      </rPr>
      <t xml:space="preserve">placas de caliza Marbella con la calidad exigida por el método de clasificación de "LEVANTINA", acabado abujardado, de 60x40x3 cm, con un ranurado longitudinal superior e inferior en cada pieza, para su apoyo sobre perfiles secundarios horizontales de aluminio, ensamblados a los perfiles principales verticales de aluminio, fijados a su vez al paramento soporte con tacos especiales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</si>
  <si>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</si>
  <si>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</si>
  <si>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</si>
  <si>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</si>
  <si>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</si>
  <si>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</si>
  <si>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</si>
  <si>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mt18lev020fb</t>
  </si>
  <si>
    <t xml:space="preserve">m²</t>
  </si>
  <si>
    <t xml:space="preserve">Placa de caliza Marbella con la calidad exigida por el método de clasificación de "LEVANTINA", acabado abujardado, de 60x40x3 cm, color blanco cremoso, procedente de Zarcilla de Ramos, Murcia (España).</t>
  </si>
  <si>
    <t xml:space="preserve">mt19paj140a7000</t>
  </si>
  <si>
    <t xml:space="preserve">m²</t>
  </si>
  <si>
    <t xml:space="preserve">Subestructura soporte para hoja exterior de fachada ventilada del sistema de anclaje longitudinal de piezas ranuradas de piedra natural, insertables sobre correderas formadas por perfiles secundarios horizontales tipo ‘T’ de aluminio, para ensamblar con los perfiles principales verticales de aluminio, que se fijarán a su vez al frente de hormigón de cada losa (aproximadamente 3 m de altura libre) con tacos especiales; incluso parte proporcional de fijaciones de acero inoxidable para ensamblar los perfiles, clips de nivelación, masilla adhesiva elástica, ménsulas metálicas de sustentación y ménsulas metálicas de retención.</t>
  </si>
  <si>
    <t xml:space="preserve">Subtotal materiales:</t>
  </si>
  <si>
    <t xml:space="preserve">Mano de obra</t>
  </si>
  <si>
    <t xml:space="preserve">mo052</t>
  </si>
  <si>
    <t xml:space="preserve">h</t>
  </si>
  <si>
    <t xml:space="preserve">Especialista en montaje de sistemas de fachadas prefabricadas.</t>
  </si>
  <si>
    <t xml:space="preserve">mo099</t>
  </si>
  <si>
    <t xml:space="preserve">h</t>
  </si>
  <si>
    <t xml:space="preserve">Ayudante 1ª en montaje de sistemas de fachadas prefabricadas.</t>
  </si>
  <si>
    <t xml:space="preserve">Subtotal mano de obra:</t>
  </si>
  <si>
    <t xml:space="preserve">Herramienta menor</t>
  </si>
  <si>
    <t xml:space="preserve">%</t>
  </si>
  <si>
    <t xml:space="preserve">Herramienta menor</t>
  </si>
  <si>
    <t xml:space="preserve">Coste de mantenimiento decenal: 106,29Bs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</si>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</sst>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1" customWidth="1"/>
    <col min="2" max="2" width="5.95" customWidth="1"/>
    <col min="3" max="3" width="1.70" customWidth="1"/>
    <col min="4" max="4" width="18.36" customWidth="1"/>
    <col min="5" max="5" width="28.22" customWidth="1"/>
    <col min="6" max="6" width="7.14" customWidth="1"/>
    <col min="7" max="7" width="6.63" customWidth="1"/>
    <col min="8" max="8" width="5.27" customWidth="1"/>
    <col min="9" max="9" width="8.50" customWidth="1"/>
    <col min="10" max="10" width="3.57" customWidth="1"/>
    <col min="11" max="11" width="10.03"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4"/>
      <c r="E3" s="3" t="s">
        <v>3</v>
      </c>
      <c r="F3" s="5"/>
      <c r="G3" s="5"/>
      <c r="H3" s="5"/>
      <c r="I3" s="5"/>
      <c r="J3" s="5"/>
      <c r="K3" s="5"/>
    </row>
    <row r="4" spans="1:11" ht="108.00" thickBot="1" customHeight="1">
      <c r="A4" s="6" t="s">
        <v>4</v>
      </c>
      <c r="B4" s="6"/>
      <c r="C4" s="7"/>
      <c r="D4" s="7"/>
      <c r="E4" s="7"/>
      <c r="F4" s="7"/>
      <c r="G4" s="7"/>
      <c r="H4" s="7"/>
      <c r="I4" s="7"/>
      <c r="J4" s="8"/>
      <c r="K4" s="8"/>
    </row>
    <row r="7" spans="1:11" ht="24.00" thickBot="1" customHeight="1">
      <c r="A7" s="9" t="s">
        <v>5</v>
      </c>
      <c r="B7" s="9" t="s">
        <v>6</v>
      </c>
      <c r="C7" s="9"/>
      <c r="D7" s="9" t="s">
        <v>7</v>
      </c>
      <c r="E7" s="9"/>
      <c r="F7" s="9"/>
      <c r="G7" s="10" t="s">
        <v>8</v>
      </c>
      <c r="H7" s="10"/>
      <c r="I7" s="10" t="s">
        <v>9</v>
      </c>
      <c r="J7" s="10"/>
      <c r="K7" s="10" t="s">
        <v>10</v>
      </c>
    </row>
    <row r="8" spans="1:11" ht="13.50" thickBot="1" customHeight="1">
      <c r="A8" s="11">
        <v>1.000000</v>
      </c>
      <c r="B8" s="11"/>
      <c r="C8" s="11"/>
      <c r="D8" s="12" t="s">
        <v>11</v>
      </c>
      <c r="E8" s="12"/>
      <c r="F8" s="12"/>
      <c r="G8" s="12"/>
      <c r="H8" s="12"/>
      <c r="I8" s="11"/>
      <c r="J8" s="11"/>
      <c r="K8" s="11"/>
    </row>
    <row r="9" spans="1:11" ht="45.00" thickBot="1" customHeight="1">
      <c r="A9" s="1" t="s">
        <v>12</v>
      </c>
      <c r="B9" s="13" t="s">
        <v>13</v>
      </c>
      <c r="C9" s="13"/>
      <c r="D9" s="1" t="s">
        <v>14</v>
      </c>
      <c r="E9" s="1"/>
      <c r="F9" s="1"/>
      <c r="G9" s="14">
        <v>1.070000</v>
      </c>
      <c r="H9" s="14"/>
      <c r="I9" s="15">
        <v>534.470000</v>
      </c>
      <c r="J9" s="15"/>
      <c r="K9" s="15">
        <f ca="1">ROUND(INDIRECT(ADDRESS(ROW()+(0), COLUMN()+(-4), 1))*INDIRECT(ADDRESS(ROW()+(0), COLUMN()+(-2), 1)), 2)</f>
        <v>571.880000</v>
      </c>
    </row>
    <row r="10" spans="1:11" ht="118.50" thickBot="1" customHeight="1">
      <c r="A10" s="1" t="s">
        <v>15</v>
      </c>
      <c r="B10" s="13" t="s">
        <v>16</v>
      </c>
      <c r="C10" s="13"/>
      <c r="D10" s="1" t="s">
        <v>17</v>
      </c>
      <c r="E10" s="1"/>
      <c r="F10" s="1"/>
      <c r="G10" s="16">
        <v>1.000000</v>
      </c>
      <c r="H10" s="16"/>
      <c r="I10" s="17">
        <v>535.720000</v>
      </c>
      <c r="J10" s="17"/>
      <c r="K10" s="17">
        <f ca="1">ROUND(INDIRECT(ADDRESS(ROW()+(0), COLUMN()+(-4), 1))*INDIRECT(ADDRESS(ROW()+(0), COLUMN()+(-2), 1)), 2)</f>
        <v>535.720000</v>
      </c>
    </row>
    <row r="11" spans="1:11" ht="13.50" thickBot="1" customHeight="1">
      <c r="A11" s="18"/>
      <c r="B11" s="18"/>
      <c r="C11" s="18"/>
      <c r="D11" s="18"/>
      <c r="E11" s="18"/>
      <c r="F11" s="18"/>
      <c r="G11" s="12" t="s">
        <v>18</v>
      </c>
      <c r="H11" s="12"/>
      <c r="I11" s="12"/>
      <c r="J11" s="12"/>
      <c r="K11" s="20">
        <f ca="1">ROUND(SUM(INDIRECT(ADDRESS(ROW()+(-1), COLUMN()+(0), 1)),INDIRECT(ADDRESS(ROW()+(-2), COLUMN()+(0), 1))), 2)</f>
        <v>1107.600000</v>
      </c>
    </row>
    <row r="12" spans="1:11" ht="13.50" thickBot="1" customHeight="1">
      <c r="A12" s="18">
        <v>2.000000</v>
      </c>
      <c r="B12" s="18"/>
      <c r="C12" s="18"/>
      <c r="D12" s="21" t="s">
        <v>19</v>
      </c>
      <c r="E12" s="21"/>
      <c r="F12" s="21"/>
      <c r="G12" s="21"/>
      <c r="H12" s="21"/>
      <c r="I12" s="18"/>
      <c r="J12" s="18"/>
      <c r="K12" s="18"/>
    </row>
    <row r="13" spans="1:11" ht="24.00" thickBot="1" customHeight="1">
      <c r="A13" s="1" t="s">
        <v>20</v>
      </c>
      <c r="B13" s="13" t="s">
        <v>21</v>
      </c>
      <c r="C13" s="13"/>
      <c r="D13" s="1" t="s">
        <v>22</v>
      </c>
      <c r="E13" s="1"/>
      <c r="F13" s="1"/>
      <c r="G13" s="14">
        <v>0.673000</v>
      </c>
      <c r="H13" s="14"/>
      <c r="I13" s="15">
        <v>33.140000</v>
      </c>
      <c r="J13" s="15"/>
      <c r="K13" s="15">
        <f ca="1">ROUND(INDIRECT(ADDRESS(ROW()+(0), COLUMN()+(-4), 1))*INDIRECT(ADDRESS(ROW()+(0), COLUMN()+(-2), 1)), 2)</f>
        <v>22.300000</v>
      </c>
    </row>
    <row r="14" spans="1:11" ht="24.00" thickBot="1" customHeight="1">
      <c r="A14" s="1" t="s">
        <v>23</v>
      </c>
      <c r="B14" s="13" t="s">
        <v>24</v>
      </c>
      <c r="C14" s="13"/>
      <c r="D14" s="1" t="s">
        <v>25</v>
      </c>
      <c r="E14" s="1"/>
      <c r="F14" s="1"/>
      <c r="G14" s="16">
        <v>0.707000</v>
      </c>
      <c r="H14" s="16"/>
      <c r="I14" s="17">
        <v>23.610000</v>
      </c>
      <c r="J14" s="17"/>
      <c r="K14" s="17">
        <f ca="1">ROUND(INDIRECT(ADDRESS(ROW()+(0), COLUMN()+(-4), 1))*INDIRECT(ADDRESS(ROW()+(0), COLUMN()+(-2), 1)), 2)</f>
        <v>16.690000</v>
      </c>
    </row>
    <row r="15" spans="1:11" ht="13.50" thickBot="1" customHeight="1">
      <c r="A15" s="18"/>
      <c r="B15" s="18"/>
      <c r="C15" s="18"/>
      <c r="D15" s="18"/>
      <c r="E15" s="18"/>
      <c r="F15" s="18"/>
      <c r="G15" s="12" t="s">
        <v>26</v>
      </c>
      <c r="H15" s="12"/>
      <c r="I15" s="12"/>
      <c r="J15" s="12"/>
      <c r="K15" s="20">
        <f ca="1">ROUND(SUM(INDIRECT(ADDRESS(ROW()+(-1), COLUMN()+(0), 1)),INDIRECT(ADDRESS(ROW()+(-2), COLUMN()+(0), 1))), 2)</f>
        <v>38.990000</v>
      </c>
    </row>
    <row r="16" spans="1:11" ht="13.50" thickBot="1" customHeight="1">
      <c r="A16" s="18">
        <v>3.000000</v>
      </c>
      <c r="B16" s="18"/>
      <c r="C16" s="18"/>
      <c r="D16" s="21" t="s">
        <v>27</v>
      </c>
      <c r="E16" s="21"/>
      <c r="F16" s="21"/>
      <c r="G16" s="21"/>
      <c r="H16" s="21"/>
      <c r="I16" s="18"/>
      <c r="J16" s="18"/>
      <c r="K16" s="18"/>
    </row>
    <row r="17" spans="1:11" ht="13.50" thickBot="1" customHeight="1">
      <c r="A17" s="22"/>
      <c r="B17" s="23" t="s">
        <v>28</v>
      </c>
      <c r="C17" s="23"/>
      <c r="D17" s="22" t="s">
        <v>29</v>
      </c>
      <c r="E17" s="22"/>
      <c r="F17" s="22"/>
      <c r="G17" s="16">
        <v>3.000000</v>
      </c>
      <c r="H17" s="16"/>
      <c r="I17" s="17">
        <f ca="1">ROUND(SUM(INDIRECT(ADDRESS(ROW()+(-2), COLUMN()+(2), 1)),INDIRECT(ADDRESS(ROW()+(-6), COLUMN()+(2), 1))), 2)</f>
        <v>1146.590000</v>
      </c>
      <c r="J17" s="17"/>
      <c r="K17" s="17">
        <f ca="1">ROUND(INDIRECT(ADDRESS(ROW()+(0), COLUMN()+(-4), 1))*INDIRECT(ADDRESS(ROW()+(0), COLUMN()+(-2), 1))/100, 2)</f>
        <v>34.400000</v>
      </c>
    </row>
    <row r="18" spans="1:11" ht="13.50" thickBot="1" customHeight="1">
      <c r="A18" s="6" t="s">
        <v>30</v>
      </c>
      <c r="B18" s="7"/>
      <c r="C18" s="7"/>
      <c r="D18" s="8"/>
      <c r="E18" s="8"/>
      <c r="F18" s="8"/>
      <c r="G18" s="24" t="s">
        <v>31</v>
      </c>
      <c r="H18" s="24"/>
      <c r="I18" s="25"/>
      <c r="J18" s="25"/>
      <c r="K18" s="26">
        <f ca="1">ROUND(SUM(INDIRECT(ADDRESS(ROW()+(-1), COLUMN()+(0), 1)),INDIRECT(ADDRESS(ROW()+(-3), COLUMN()+(0), 1)),INDIRECT(ADDRESS(ROW()+(-7), COLUMN()+(0), 1))), 2)</f>
        <v>1180.990000</v>
      </c>
    </row>
  </sheetData>
  <mergeCells count="48">
    <mergeCell ref="A1:K1"/>
    <mergeCell ref="A3:B3"/>
    <mergeCell ref="C3:D3"/>
    <mergeCell ref="F3:G3"/>
    <mergeCell ref="H3:I3"/>
    <mergeCell ref="J3:K3"/>
    <mergeCell ref="A4:K4"/>
    <mergeCell ref="B7:C7"/>
    <mergeCell ref="D7:F7"/>
    <mergeCell ref="G7:H7"/>
    <mergeCell ref="I7:J7"/>
    <mergeCell ref="B8:C8"/>
    <mergeCell ref="D8:H8"/>
    <mergeCell ref="I8:J8"/>
    <mergeCell ref="B9:C9"/>
    <mergeCell ref="D9:F9"/>
    <mergeCell ref="G9:H9"/>
    <mergeCell ref="I9:J9"/>
    <mergeCell ref="B10:C10"/>
    <mergeCell ref="D10:F10"/>
    <mergeCell ref="G10:H10"/>
    <mergeCell ref="I10:J10"/>
    <mergeCell ref="B11:C11"/>
    <mergeCell ref="D11:F11"/>
    <mergeCell ref="G11:J11"/>
    <mergeCell ref="B12:C12"/>
    <mergeCell ref="D12:H12"/>
    <mergeCell ref="I12:J12"/>
    <mergeCell ref="B13:C13"/>
    <mergeCell ref="D13:F13"/>
    <mergeCell ref="G13:H13"/>
    <mergeCell ref="I13:J13"/>
    <mergeCell ref="B14:C14"/>
    <mergeCell ref="D14:F14"/>
    <mergeCell ref="G14:H14"/>
    <mergeCell ref="I14:J14"/>
    <mergeCell ref="B15:C15"/>
    <mergeCell ref="D15:F15"/>
    <mergeCell ref="G15:J15"/>
    <mergeCell ref="B16:C16"/>
    <mergeCell ref="D16:H16"/>
    <mergeCell ref="I16:J16"/>
    <mergeCell ref="B17:C17"/>
    <mergeCell ref="D17:F17"/>
    <mergeCell ref="G17:H17"/>
    <mergeCell ref="I17:J17"/>
    <mergeCell ref="A18:F18"/>
    <mergeCell ref="G18:J18"/>
  </mergeCells>
  <pageMargins left="0.620079" right="0.472441" top="0.472441" bottom="0.472441" header="0.0" footer="0.0"/>
  <pageSetup paperSize="9" orientation="portrait"/>
  <rowBreaks count="0" manualBreakCount="0">
    </rowBreaks>
</worksheet>
</file>